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24028_Průmyslový park Kopřivnice\03_Projektová dokumentace PDF\09_PDPS_do_soutěže_260127\Soupis_prací\bez_cen\"/>
    </mc:Choice>
  </mc:AlternateContent>
  <bookViews>
    <workbookView xWindow="0" yWindow="0" windowWidth="0" windowHeight="0"/>
  </bookViews>
  <sheets>
    <sheet name="Rekapitulace" sheetId="8" r:id="rId1"/>
    <sheet name="SO 000" sheetId="2" r:id="rId2"/>
    <sheet name="SO 120" sheetId="3" r:id="rId3"/>
    <sheet name="SO 135" sheetId="4" r:id="rId4"/>
    <sheet name="SO 301" sheetId="5" r:id="rId5"/>
    <sheet name="SO 440" sheetId="6" r:id="rId6"/>
    <sheet name="SO 520" sheetId="7" r:id="rId7"/>
  </sheets>
  <calcPr/>
</workbook>
</file>

<file path=xl/calcChain.xml><?xml version="1.0" encoding="utf-8"?>
<calcChain xmlns="http://schemas.openxmlformats.org/spreadsheetml/2006/main">
  <c i="8" l="1"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7" r="I3"/>
  <c r="I215"/>
  <c r="O224"/>
  <c r="I224"/>
  <c r="O220"/>
  <c r="I220"/>
  <c r="O216"/>
  <c r="I216"/>
  <c r="I210"/>
  <c r="O211"/>
  <c r="I211"/>
  <c r="I57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" r="I3"/>
  <c r="I139"/>
  <c r="O140"/>
  <c r="I140"/>
  <c r="I134"/>
  <c r="O135"/>
  <c r="I135"/>
  <c r="I59"/>
  <c r="O130"/>
  <c r="I130"/>
  <c r="O127"/>
  <c r="I127"/>
  <c r="O123"/>
  <c r="I123"/>
  <c r="O119"/>
  <c r="I119"/>
  <c r="O116"/>
  <c r="I116"/>
  <c r="O112"/>
  <c r="I112"/>
  <c r="O109"/>
  <c r="I109"/>
  <c r="O106"/>
  <c r="I106"/>
  <c r="O103"/>
  <c r="I103"/>
  <c r="O99"/>
  <c r="I99"/>
  <c r="O95"/>
  <c r="I95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I39"/>
  <c r="O56"/>
  <c r="I56"/>
  <c r="O52"/>
  <c r="I52"/>
  <c r="O48"/>
  <c r="I48"/>
  <c r="O44"/>
  <c r="I44"/>
  <c r="O40"/>
  <c r="I40"/>
  <c r="I34"/>
  <c r="O35"/>
  <c r="I35"/>
  <c r="I17"/>
  <c r="O30"/>
  <c r="I30"/>
  <c r="O26"/>
  <c r="I26"/>
  <c r="O22"/>
  <c r="I22"/>
  <c r="O18"/>
  <c r="I18"/>
  <c r="I8"/>
  <c r="O13"/>
  <c r="I13"/>
  <c r="O9"/>
  <c r="I9"/>
  <c i="5" r="I3"/>
  <c r="I165"/>
  <c r="O170"/>
  <c r="I170"/>
  <c r="O166"/>
  <c r="I166"/>
  <c r="I104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I99"/>
  <c r="O100"/>
  <c r="I100"/>
  <c r="I78"/>
  <c r="O95"/>
  <c r="I95"/>
  <c r="O91"/>
  <c r="I91"/>
  <c r="O87"/>
  <c r="I87"/>
  <c r="O83"/>
  <c r="I83"/>
  <c r="O79"/>
  <c r="I79"/>
  <c r="I70"/>
  <c r="O74"/>
  <c r="I74"/>
  <c r="O71"/>
  <c r="I71"/>
  <c r="I13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4" r="I3"/>
  <c r="I43"/>
  <c r="O52"/>
  <c r="I52"/>
  <c r="O48"/>
  <c r="I48"/>
  <c r="O44"/>
  <c r="I44"/>
  <c r="I26"/>
  <c r="O39"/>
  <c r="I39"/>
  <c r="O35"/>
  <c r="I35"/>
  <c r="O31"/>
  <c r="I31"/>
  <c r="O27"/>
  <c r="I27"/>
  <c r="I13"/>
  <c r="O22"/>
  <c r="I22"/>
  <c r="O18"/>
  <c r="I18"/>
  <c r="O14"/>
  <c r="I14"/>
  <c r="I8"/>
  <c r="O9"/>
  <c r="I9"/>
  <c i="3" r="I3"/>
  <c r="I116"/>
  <c r="O140"/>
  <c r="I140"/>
  <c r="O136"/>
  <c r="I136"/>
  <c r="O132"/>
  <c r="I132"/>
  <c r="O128"/>
  <c r="I128"/>
  <c r="O124"/>
  <c r="I124"/>
  <c r="O121"/>
  <c r="I121"/>
  <c r="O117"/>
  <c r="I117"/>
  <c r="I83"/>
  <c r="O112"/>
  <c r="I112"/>
  <c r="O108"/>
  <c r="I108"/>
  <c r="O104"/>
  <c r="I104"/>
  <c r="O100"/>
  <c r="I100"/>
  <c r="O96"/>
  <c r="I96"/>
  <c r="O92"/>
  <c r="I92"/>
  <c r="O88"/>
  <c r="I88"/>
  <c r="O84"/>
  <c r="I84"/>
  <c r="I66"/>
  <c r="O79"/>
  <c r="I79"/>
  <c r="O75"/>
  <c r="I75"/>
  <c r="O71"/>
  <c r="I71"/>
  <c r="O67"/>
  <c r="I67"/>
  <c r="I13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8"/>
  <c r="O27"/>
  <c r="I27"/>
  <c r="O23"/>
  <c r="I23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<sst xmlns="http://schemas.openxmlformats.org/spreadsheetml/2006/main">
  <si>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</si>
  <si>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</si>
  <si>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</si>
  <si>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5/24028 - Průmyslový park Kopřivnice - obslužná komunikace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</si>
  <si>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</si>
  <si>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</si>
  <si>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</si>
  <si>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</si>
  <si>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</si>
  <si>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</si>
  <si>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</si>
  <si>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</si>
  <si>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</si>
  <si>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120</t>
  </si>
  <si>
    <t>Obslužná komunikace</t>
  </si>
  <si>
    <t>SO 135</t>
  </si>
  <si>
    <t>Komunikace pro pěší a cyklisty</t>
  </si>
  <si>
    <t>SO 301</t>
  </si>
  <si>
    <t>Silniční kanalizace</t>
  </si>
  <si>
    <t>SO 440</t>
  </si>
  <si>
    <t>Veřejné osvětlení</t>
  </si>
  <si>
    <t>SO 520</t>
  </si>
  <si>
    <t>Přeložka STL plynovodu PE dn 90</t>
  </si>
  <si>
    <t>Soupis prací objektu</t>
  </si>
  <si>
    <t>S</t>
  </si>
  <si>
    <t>Stavba:</t>
  </si>
  <si>
    <t>5/24028</t>
  </si>
  <si>
    <t>Průmyslový park Kopřivnice - obslužná komunikace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</si>
  <si>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</si>
  <si>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</si>
  <si>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</si>
  <si>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</si>
  <si>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</si>
  <si>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</si>
  <si>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</si>
  <si>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</si>
  <si>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</si>
  <si>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</si>
  <si>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</si>
  <si>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</si>
  <si>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</si>
  <si>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</si>
  <si>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</si>
  <si>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</si>
  <si>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</si>
  <si>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</si>
  <si>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</si>
  <si>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</si>
  <si>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</si>
  <si>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OTSKP ~ 2025</t>
  </si>
  <si>
    <t>PP</t>
  </si>
  <si>
    <t>Labroratorní zkoušky; kontrolní zkoušky na zemní pláni a všech vozovkových vrstvách; zkoušky dodávaných materiálů a směsí._x000d_
Vč. dodání protokolu o zkoušce resp. dokladu k výrobkům._x000d_
Počty a rozsah zkoušek dle platných ČSN.</t>
  </si>
  <si>
    <t>TS</t>
  </si>
  <si>
    <t>Položka zahrnuje:
- veškeré náklady spojené s objednatelem požadovanými zkouškami
Položka nezahrnuje:
- x</t>
  </si>
  <si>
    <t>02720</t>
  </si>
  <si>
    <t>POMOC PRÁCE ZŘÍZ NEBO ZAJIŠŤ REGULACI A OCHRANU DOPRAVY</t>
  </si>
  <si>
    <t>Označení staveniště - provizorní dopravní značení._x000d_
Vč. údržby a obnovy provizorního dopravního značení.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</si>
  <si>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</si>
  <si>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</si>
  <si>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</si>
  <si>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vytýčení polohy a ochrana sítí technické infrastruktury v prostoru stavby a okolí.</t>
  </si>
  <si>
    <t>VV</t>
  </si>
  <si>
    <t>Položka zahrnuje:
- veškeré náklady spojené s ochranou inženýrských sítí
Položka nezahrnuje:
- x</t>
  </si>
  <si>
    <t>02911</t>
  </si>
  <si>
    <t>OSTATNÍ POŽADAVKY - GEODETICKÉ ZAMĚŘENÍ</t>
  </si>
  <si>
    <t>- veškeré vytyčovací práce 
- kontrol. měření_x000d_
- geodetické zpracování DSPS včetně zaměření 
- geometrické plány, zařízení věcných břemen vč. vložení do K.N.</t>
  </si>
  <si>
    <t>Položka zahrnuje:
- veškeré náklady spojené s objednatelem požadovanými pracemi
Položka nezahrnuje:
- x</t>
  </si>
  <si>
    <t>02991</t>
  </si>
  <si>
    <t>OSTATNÍ POŽADAVKY - INFORMAČNÍ TABULE</t>
  </si>
  <si>
    <t>KUS</t>
  </si>
  <si>
    <t>Zhotovitel dodá a osadí na stavbě Informační tabuli velikosti min. 2,0 × 2,5 m s názvem akce, s uvedením zhotovitele, poskytovatele finančních prostředků, objednatele a jejich zodpovědných pracovníků. Po dokončení stavby zajistí zhotovitel odstranění tabule.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</si>
  <si>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</si>
  <si>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</si>
  <si>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</si>
  <si>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Včetně napojení na energie případně dodávky energií pomocí generátorů a cisteren.</t>
  </si>
  <si>
    <t>Položka zahrnuje:
 objednatelem povolené náklady na pořízení (event. pronájem), provozování, udržování a likvidaci zhotovitelova zařízení
Položka nezahrnuje:
- x</t>
  </si>
  <si>
    <t>014101</t>
  </si>
  <si>
    <t>A</t>
  </si>
  <si>
    <t>POPLATKY ZA SKLÁDKU</t>
  </si>
  <si>
    <t>M3</t>
  </si>
  <si>
    <t>přebytečná zemina_x000d_
uložení na skládce vč. poplatku</t>
  </si>
  <si>
    <t>dle pol. odkopu 683,06 = 683,060 [A]</t>
  </si>
  <si>
    <t>zahrnuje veškeré poplatky provozovateli skládky související s uložením odpadu na skládce.</t>
  </si>
  <si>
    <t>1</t>
  </si>
  <si>
    <t>Zemní práce</t>
  </si>
  <si>
    <t>113761</t>
  </si>
  <si>
    <t>FRÉZOVÁNÍ DRÁŽKY PRŮŘEZU DO 100MM2 V ASFALTOVÉ VOZOVCE</t>
  </si>
  <si>
    <t>M</t>
  </si>
  <si>
    <t>zálivka příčných spar hl. 20 mm, š. 5 mm v místech napojení na stávající CB kryt 
dle ČSN EN 14188-1</t>
  </si>
  <si>
    <t>Planimetrováno ze situace, napojení na stávající CB kryt _x000d_
hlavní trasa 14,50 = 14,500 [A]_x000d_
vedlejší trasa 26,02 = 26,020 [C]_x000d_
Celkové množství = 40,520</t>
  </si>
  <si>
    <t>Položka zahrnuje:
- veškerou manipulaci s vybouranou sutí a s vybouranými hmotami vč. uložení na skládku.
Položka nezahrnuje:
- x</t>
  </si>
  <si>
    <t>121101</t>
  </si>
  <si>
    <t>SEJMUTÍ ORNICE NEBO LESNÍ PŮDY S ODVOZEM DO 1KM</t>
  </si>
  <si>
    <t>Sejmutí ornice - odvoz na parc. č. 661/93 k. ú. Vlčovice. _x000d_
- 221,5 m3 bude zpětně použito na ohumusování_x000d_
- zbývající kubatura bude rozprostřena na pozemku</t>
  </si>
  <si>
    <t>Kubatura stanovena ze situace (plocha x tl. skrývky) 6367,76*0,3+559,98*0,3+320,52*0,2 = 2142,426 [A]</t>
  </si>
  <si>
    <t xml:space="preserve">Položka zahrnuje:
- sejmutí ornice bez ohledu na tloušťku vrstvy
-  její vodorovnou dopravu
Položka nezahrnuje:
- uložení na trvalou skládku</t>
  </si>
  <si>
    <t>123731</t>
  </si>
  <si>
    <t>ODKOP PRO SPOD STAVBU SILNIC A ŽELEZNIC TŘ. I, ODVOZ DO 1KM</t>
  </si>
  <si>
    <t>Vykopávky s odvozem na deponii, bude použito zpět do násypu._x000d_
Výměra stanovena z položek zpětných násypů a dosypávek._x000d_
V této položce je zahrnutý odkop i pod SO 135.</t>
  </si>
  <si>
    <t>Kubatura stanovena z PŘ - násyp hlavní trasa 23,7 = 23,700 [A]_x000d_
Stanoveno z C3D - násyp sjezdy 1-7 25,69 = 25,690 [B]_x000d_
Zemina do zemních krajnic 151,3 = 151,300 [C]_x000d_
Odstraněné podkladní vrstvy (vykázáno v SO 135) -9,94 = -9,940 [D]_x000d_
Celkové množství = 190,750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</si>
  <si>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</si>
  <si>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123736</t>
  </si>
  <si>
    <t>ODKOP PRO SPOD STAVBU SILNIC A ŽELEZNIC TŘ. I, ODVOZ DO 12KM</t>
  </si>
  <si>
    <t>Výkop přebytečné zeminy, odvoz na skládku._x000d_
V této položce je zahrnutý odkop i pod SO 135.</t>
  </si>
  <si>
    <t>Kubatura stanovena z příčných řezů a C3D _x000d_
Hlavní trasa (z PŘ) 2182,6 = 2182,600 [B]_x000d_
Vedlejší trasa (z PŘ) 619,2 = 619,200 [C]_x000d_
Sjezdy 1-7 (z C3D) 46,13+28,96+12,27+26,34+35,65+76,57+8,4 = 234,320 [D]_x000d_
Odpočet ornice -2142,43 = -2142,430 [E]_x000d_
Odpočet zeminy ponechané na stavbě pro násypy -23,7-25,69-151,3 = -200,690 [F]_x000d_
Odpočet odstranění podkladních vrstev (SO 135) -9,94 = -9,940 [G]_x000d_
Celkové množství = 683,060</t>
  </si>
  <si>
    <t>125731</t>
  </si>
  <si>
    <t>VYKOPÁVKY ZE ZEMNÍKŮ A SKLÁDEK TŘ. I, ODVOZ DO 1KM</t>
  </si>
  <si>
    <t>Natěžení ornice a vhodné zeminy do násypu pro použití zpět na stavbě.</t>
  </si>
  <si>
    <t>Kubatura stanovena z PŘ - násyp hlavní trasa 23,7 = 23,700 [A]_x000d_
Stanoveno z C3D - násyp sjezdy 1-7 25,69 = 25,690 [B]_x000d_
Zemina do zemních krajnic 151,3 = 151,300 [C]_x000d_
Ornice pro ohumsování 0,15*1476,49 = 221,474 [D]_x000d_
Celkové množství = 422,164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</si>
  <si>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</si>
  <si>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17110</t>
  </si>
  <si>
    <t>ULOŽENÍ SYPANINY DO NÁSYPŮ SE ZHUTNĚNÍM</t>
  </si>
  <si>
    <t>Kubatura stanovena z PŘ - násyp hlavní trasa 23,7 = 23,700 [A]_x000d_
Stanoveno z C3D - sjezdy 1-7 25,69 = 25,690 [B]_x000d_
Celkové množství = 49,390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</si>
  <si>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</si>
  <si>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</si>
  <si>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</si>
  <si>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uložení zeminy do násypů a krajnic a ornice pro zpětné ohumusování na meziskládce</t>
  </si>
  <si>
    <t>Kubatura stanovena z PŘ - násyp hlavní trasa 23,7 = 23,700 [A]_x000d_
Stanoveno z C3D - násyp sjezdy 1-7 25,69 = 25,690 [B]_x000d_
Zemina do zemních krajnic 151,3 = 151,300 [C]_x000d_
Ornice pro zpětné ohumusování 0,15*1476,49 = 221,474 [D]_x000d_
Celkové množství = 422,164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</si>
  <si>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</si>
  <si>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</si>
  <si>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</si>
  <si>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 xml:space="preserve">zhutněná dosypávka krajnice  _x000d_
V této položka je zahrnuta i zemní krajnice v místě SO 135.
Požadavky a výsledné parametry dle ČSN 736133, ČSN 721006.</t>
  </si>
  <si>
    <t>Kubatura stanovena z příčných řezů a C3D _x000d_
Hlavní trasa 80,4 = 80,400 [B]_x000d_
Vedlejší trasa 44,7 = 44,700 [C]_x000d_
Sjezdy 1-7 4,86+4,12+2,01+2,11+1,58+4,44+7,08 = 26,200 [D]_x000d_
z toho sjezd 1 (661/392) - 2,20 m3_x000d_
z toho sjezd 2 (661/393) - 2,53 m3_x000d_
z toho sjezd 5 (661/386) - 0,68 m3_x000d_
z toho sjezd 6 (661/393) - 2,53 m3 _x000d_
Celkové množství = 151,300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</si>
  <si>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</si>
  <si>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</si>
  <si>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</si>
  <si>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</si>
  <si>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planimetrováno z příčných řezů a situace _x000d_
Hlavní trasa 3250 = 3250,000 [B]_x000d_
Vedlejší trasa 960 = 960,000 [C]_x000d_
Sjezdy 1-7 130,34+96,62+66,53+65,23+56,32+88,84+142,6 = 646,480 [D]_x000d_
z toho sjezd 1 (661/392) - 45,45 m2_x000d_
z toho sjezd 2 (661/393) - 45,57 m2_x000d_
z toho sjezd 5 (661/386) - 12,4 m2_x000d_
z toho sjezd 6 (661/393) - 56,32 m2 _x000d_
Celkové množství = 4856,480</t>
  </si>
  <si>
    <t>Položka zahrnuje:
- úpravu pláně včetně vyrovnání výškových rozdílů. Míru zhutnění určuje projekt.
Položka nezahrnuje:
- x</t>
  </si>
  <si>
    <t>18232</t>
  </si>
  <si>
    <t>ROZPROSTŘENÍ ORNICE V ROVINĚ V TL DO 0,15M</t>
  </si>
  <si>
    <t>Ohumusování ploch za obrubníky SO 120 a SO 135.</t>
  </si>
  <si>
    <t>planimetrováno ze situací a příčných řezů _x000d_
Hlavní trasa 887,7+3,43+25,08+63,22+33,95+19,25+68,26+38,48+18,41 = 1157,780 [B]_x000d_
Vedlejší trasa 75,4+15,37+9,31+43,01+10,77+41,53 = 195,390 [C]_x000d_
Sjezdy 1-7 26,13+19,76+1,3+11,21+6,29+23,62+22,09+2,71+2,65+2,15+2,07+1,68+1,66 = 123,320 [D]_x000d_
z toho sjezd 1 (661/392) - 23,70 m2_x000d_
z toho sjezd 2 (661/393) - 24,43 m2_x000d_
z toho sjezd 5 (661/386) - 6,29 m2_x000d_
z toho sjezd 6 (661/393) - 23,65 m2 _x000d_
Celkové množství = 1476,490</t>
  </si>
  <si>
    <t>Položka zahrnuje:
- nutné přemístění ornice z dočasných skládek vzdálených do 50m
- rozprostření ornice v předepsané tloušťce v rovině a ve svahu do 1:5
Položka nezahrnuje:
- x</t>
  </si>
  <si>
    <t>18234</t>
  </si>
  <si>
    <t>ROZPROSTŘENÍ ORNICE V ROVINĚ V TL DO 0,25M</t>
  </si>
  <si>
    <t>Rozprostření přebytečné ornice na pozemku parc. č. 661/93 k. ú. Vlčovice</t>
  </si>
  <si>
    <t>Dle přebytku ornice 7683,72 = 7683,720 [A]</t>
  </si>
  <si>
    <t>18241</t>
  </si>
  <si>
    <t>ZALOŽENÍ TRÁVNÍKU RUČNÍM VÝSEVEM</t>
  </si>
  <si>
    <t>Zatravnění ohumusovanýh ploch.</t>
  </si>
  <si>
    <t>Dle položky ohumusování 1476,49 = 1476,490 [A]_x000d_
z toho sjezd 1 (661/392) - 23,70 m2_x000d_
z toho sjezd 2 (661/393) - 24,43 m2_x000d_
z toho sjezd 5 (661/386) - 6,29 m2_x000d_
z toho sjezd 6 (661/393) - 23,65 m2</t>
  </si>
  <si>
    <t>Položka zahrnuje:
- dodání předepsané travní směsi, její výsev na ornici, zalévání, první pokosení, to vše bez ohledu na sklon terénu
Položka nezahrnuje:
- x</t>
  </si>
  <si>
    <t>18247</t>
  </si>
  <si>
    <t>OŠETŘOVÁNÍ TRÁVNÍKU</t>
  </si>
  <si>
    <t>Dle položky zatravnění 1476,49 = 1476,490 [A]_x000d_
z toho sjezd 1 (661/392) - 23,70 m2_x000d_
z toho sjezd 2 (661/393) - 24,43 m2_x000d_
z toho sjezd 5 (661/386) - 6,29 m2_x000d_
z toho sjezd 6 (661/393) - 23,65 m2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</si>
  <si>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</si>
  <si>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</si>
  <si>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</si>
  <si>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21197</t>
  </si>
  <si>
    <t>OPLÁŠTĚNÍ ODVODŇOVACÍCH ŽEBER Z GEOTEXTILIE</t>
  </si>
  <si>
    <t>Opláštění drenáže z geotextilie</t>
  </si>
  <si>
    <t>Planimetrováno ze situace a příčných řezů (délka žebra x délka GTX) _x000d_
hlavní trasa vlevo 262*2,3 = 602,600 [B]_x000d_
hlavní trasa vpravo 76*2,3 = 174,800 [C]_x000d_
vedlejší trasa 103*2,3 = 236,900 [D]_x000d_
Celkové množství = 1014,300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</si>
  <si>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</si>
  <si>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212635</t>
  </si>
  <si>
    <t>TRATIVODY KOMPL Z TRUB Z PLAST HM DN DO 150MM, RÝHA TŘ I</t>
  </si>
  <si>
    <t>Podélná drenáž DN 150, plast_x000d_
Napojení do UV.</t>
  </si>
  <si>
    <t>Planimetrováno ze situace _x000d_
hlavní trasa vlevo 262 = 262,000 [B]_x000d_
hlavní trasa vpravo 76 = 76,000 [C]_x000d_
vedlejší trasa 103 = 103,000 [D]_x000d_
Celkové množství = 441,000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</si>
  <si>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</si>
  <si>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215663</t>
  </si>
  <si>
    <t>ÚPRAVA PODLOŽÍ HYDRAULICKÝMI POJIVY DO 2% HL DO 0,5M</t>
  </si>
  <si>
    <t>Úprava aktivní zóny tl. 0,50 m_x000d_
min. Edef,2= 60 MPa_x000d_
Přesné množství a druh pojiva bude stanoven na základě laboratorních zkoušek._x000d_
Položka obsahuje dodání, rozprostření a zafrézování pojiva do podloží.</t>
  </si>
  <si>
    <t>Položka zahrnuje:
- zafrézování předepsaného množství hydraulického pojiva do podloží do hloubky do 0,5m
- zhutnění
- druh hydraulického pojiva stanoví zadávací dokumentace
Položka nezahrnuje:
- x</t>
  </si>
  <si>
    <t>215669</t>
  </si>
  <si>
    <t>ÚPRAVA PODLOŽÍ HYDRAULICKÝMI POJIVY HL DO 0,5M - PŘÍPLATEK ZA DALŠÍCH 0,5%</t>
  </si>
  <si>
    <t>Je uvažováno s přidáním 3% pojiva. V této položce je rozpočtována dodávka 2x 0,5%._x000d_
Přesné množství a druh pojiva bude stanoven na základě laboratorních zkoušek.</t>
  </si>
  <si>
    <t>dle položky úprava podloží 2*4856,48 = 9712,960 [A]</t>
  </si>
  <si>
    <t>Položka zahrnuje:
- příplatek za 0,5% dalšího (i započatého) množství hydraulického pojiva přes 2%
- druh hydraulického pojiva stanoví zadávací dokumentace
Položka nezahrnuje:- x</t>
  </si>
  <si>
    <t>5</t>
  </si>
  <si>
    <t>Komunikace</t>
  </si>
  <si>
    <t>56314</t>
  </si>
  <si>
    <t>VOZOVKOVÉ VRSTVY Z MECHANICKY ZPEVNĚNÉHO KAMENIVA TL. DO 200MM</t>
  </si>
  <si>
    <t>Mechanicky zpevněné kamenivo tl. 200 mm.</t>
  </si>
  <si>
    <t>Planimetrováno ze situace _x000d_
hlavní trasa 3314,2 = 3314,200 [B]_x000d_
vedlejší trasa 1041,43 = 1041,430 [C]_x000d_
z toho sjezd 1 (661/392) - 54,79 m2_x000d_
z toho sjezd 2 (661/393) - 55,05 m2_x000d_
z toho sjezd 5 (661/386) - 17,80 m2_x000d_
z toho sjezd 6 (661/393) - 44,87 m2 _x000d_
Celkové množství = 4355,630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</si>
  <si>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</si>
  <si>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</si>
  <si>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</si>
  <si>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Štěrkodrť třídy A tl. 150 mm.</t>
  </si>
  <si>
    <t>Planimetrováno ze situace _x000d_
hlavní trasa 3526,70 = 3526,700 [B]_x000d_
vedlejší trasa 1129,35 = 1129,350 [C]_x000d_
z toho sjezd 1 (661/392) - 62,22 m2_x000d_
z toho sjezd 2 (661/393) - 62,57 m2_x000d_
z toho sjezd 5 (661/386) - 23,77 m2_x000d_
z toho sjezd 6 (661/393) - 51,86 m2 _x000d_
Celkové množství = 4656,050</t>
  </si>
  <si>
    <t>572123</t>
  </si>
  <si>
    <t>INFILTRAČNÍ POSTŘIK Z EMULZE DO 1,0KG/M2</t>
  </si>
  <si>
    <t>PI-C 0,8 kg/m2</t>
  </si>
  <si>
    <t>Planimetrováno ze situace _x000d_
Hlavní trasa na vrstvě MZK 3314,2 = 3314,200 [C]_x000d_
Vedlejší trasa na vrstvě MZK 1041,43 = 1041,430 [E]_x000d_
z toho sjezd 1 (661/392) - 54,79 m2_x000d_
z toho sjezd 2 (661/393) - 55,05 m2_x000d_
z toho sjezd 5 (661/386) - 17,80 m2_x000d_
z toho sjezd 6 (661/393) - 44,87 m2 _x000d_
Celkové množství = 4355,630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</si>
  <si>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</si>
  <si>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</si>
  <si>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</si>
  <si>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0,35 kg/m2.</t>
  </si>
  <si>
    <t>Planimetrováno ze situace _x000d_
Hlavní trasa _x000d_
Na vrstvě ACL 16+ 2517,57 = 2517,570 [B]_x000d_
Na vrstvě ACP 16+ 2517,57 = 2517,570 [C]_x000d_
Vedlejší trasa _x000d_
Na vrstvě ACL 16+ 923,08 = 923,080 [F]_x000d_
Na vrstvě ACP 16+ 923,08 = 923,080 [G]_x000d_
z toho sjezd 1 (661/392) - 90,90 m2_x000d_
z toho sjezd 2 (661/393) - 91,20 m2_x000d_
z toho sjezd 5 (661/386) - 24,80 m2_x000d_
z toho sjezd 6 (661/393) - 72,30 m2 _x000d_
Celkové množství = 6881,300</t>
  </si>
  <si>
    <t>574A34</t>
  </si>
  <si>
    <t>ASFALTOVÝ BETON PRO OBRUSNÉ VRSTVY ACO 11+ TL. 40MM</t>
  </si>
  <si>
    <t>ACO 11+ tl. 40 mm._x000d_
Je požadována pokládka obrusné vrstvy na teplou spáru.</t>
  </si>
  <si>
    <t>Planimetrováno ze situace _x000d_
Hlavní trasa 2517,57 = 2517,570 [B]_x000d_
Vedlejší trasa 923,08 = 923,080 [C]_x000d_
z toho sjezd 1 (661/392) - 45,45 m2_x000d_
z toho sjezd 2 (661/393) - 45,60 m2_x000d_
z toho sjezd 5 (661/386) - 12,40 m2_x000d_
z toho sjezd 6 (661/393) - 36,15 m2 _x000d_
Celkové množství = 3440,650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</si>
  <si>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</si>
  <si>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</si>
  <si>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</si>
  <si>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16+ tl. 60 mm.</t>
  </si>
  <si>
    <t>574E66</t>
  </si>
  <si>
    <t>ASFALTOVÝ BETON PRO PODKLADNÍ VRSTVY ACP 16+, 16S TL. 70MM</t>
  </si>
  <si>
    <t>ACP 16+ tl. 70 mm.</t>
  </si>
  <si>
    <t>58211</t>
  </si>
  <si>
    <t>DLÁŽDĚNÉ KRYTY Z VELKÝCH KOSTEK DO LOŽE Z KAMENIVA</t>
  </si>
  <si>
    <t>Dlážděná vozovka parkovacích stání _x000d_
Dlažební kostka v. 120 mm, štěrkové lože tl. 50 mm.</t>
  </si>
  <si>
    <t>Planimetrováno ze situace 107,75+72,35+320,43 = 500,530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</si>
  <si>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</si>
  <si>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9</t>
  </si>
  <si>
    <t>Ostatní konstrukce a práce</t>
  </si>
  <si>
    <t>914131</t>
  </si>
  <si>
    <t>DOPRAVNÍ ZNAČKY ZÁKLADNÍ VELIKOSTI OCELOVÉ TŘ RA2 - DODÁVKA A MONTÁŽ</t>
  </si>
  <si>
    <t>Viz situace dopravního značení.</t>
  </si>
  <si>
    <t>E2b 3 = 3,000 [A]_x000d_
IP 10a 2 = 2,000 [B]_x000d_
P 2 2 = 2,000 [C]_x000d_
P 4 1 = 1,000 [D]_x000d_
Celkové množství = 8,000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</si>
  <si>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</si>
  <si>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</si>
  <si>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</si>
  <si>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</si>
  <si>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</si>
  <si>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</si>
  <si>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Viz situace dopravního značení. _x000d_
1. fáze VDZ</t>
  </si>
  <si>
    <t>Planimetrováno ze situace _x000d_
V 2a (0,125m) 104,60+261,85 = 366,450 [C]_x000d_
V 2b (0,125m) 24,21+22,60+23,20+23,45+23,90+23,45+23,30 = 164,110 [D]_x000d_
V 4 (0,25m) 11,7+0,63+12,35+12+2,6+2,6+11,75+11,8+2,25+2,12+12,03+11,7+6,3+12,05+60,7+49,1+144,9+130,7+81 = 578,280 [B]_x000d_
V 10b (0,25m) 38,70+43,5+35,5+94,2 = 211,900 [E]_x000d_
V 13a (dopravní stín) 33,6 = 33,600 [F]_x000d_
Celkové množství = 1354,340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</si>
  <si>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</si>
  <si>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</si>
  <si>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</si>
  <si>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Viz situace dopravního značení. _x000d_
2. fáze VDZ</t>
  </si>
  <si>
    <t>917224</t>
  </si>
  <si>
    <t>SILNIČNÍ A CHODNÍKOVÉ OBRUBY Z BETONOVÝCH OBRUBNÍKŮ ŠÍŘ 150MM</t>
  </si>
  <si>
    <t>Silniční obrubník š. 150 mm, v. 250 mm, výška nášlapu 150mm._x000d_
Vč. úpravy styku - zařezání obrub pod úhlem na sráz.</t>
  </si>
  <si>
    <t>Délka ze situace _x000d_
Silniční BO, v.n. 150 mm _x000d_
Hlavní trasa vlevo 291 = 291,000 [D]_x000d_
Hlavní trasa vpravo 243 = 243,000 [E]_x000d_
Vedlejší trasa 240 = 240,000 [F]_x000d_
z toho sjezd 1 (661/392) - 12,0 m_x000d_
z toho sjezd 2 (661/393) - 12,0 m_x000d_
z toho sjezd 5 (661/386) - 3,5 m_x000d_
z toho sjezd 6 (661/393) - 12,0 m _x000d_
Celkové množství = 774,000</t>
  </si>
  <si>
    <t>Položka zahrnuje:
- dodání a pokládku betonových obrubníků o rozměrech předepsaných zadávací dokumentací
- betonové lože i boční betonovou opěrku
Položka nezahrnuje:
- x</t>
  </si>
  <si>
    <t>B</t>
  </si>
  <si>
    <t>Silniční obrubník š. 150 mm, v. 150 mm na rozhraní vozovky a parkovacích stání, výška nášlapu 20mm._x000d_
Silniční obrubník š. 150 mm, v. 150 mm u chodníku, snížená výška nášlapu 20mm._x000d_
Vč. úpravy styku - zařezání obrub pod úhlem na sráz.</t>
  </si>
  <si>
    <t xml:space="preserve">obrubník na rozhraní  jízdního prohu a parkovacích stání 186 = 186,000 [A]_x000d_
snížený obrubník chodníků v místech sjezdů 28+8 = 36,000 [B]_x000d_
Celkové množství = 222,000</t>
  </si>
  <si>
    <t>931321</t>
  </si>
  <si>
    <t>TĚSNĚNÍ DILATAČ SPAR ASF ZÁLIVKOU MODIFIK PRŮŘ DO 100MM2</t>
  </si>
  <si>
    <t>Délka ze situace, napojení na stávající CB kryt _x000d_
hlavní trasa 14,50 = 14,500 [A]_x000d_
vedlejší trasa 26,02 = 26,020 [C]_x000d_
Celkové množství = 40,520</t>
  </si>
  <si>
    <t>Položka zahrnuje:
- dodávku a osazení předepsaného materiálu
- očištění ploch spáry před úpravou
- očištění okolí spáry po úpravě
Položka nezahrnuje:
- těsnící profil</t>
  </si>
  <si>
    <t>betonová suť (bourané obrubníky vč. lože)</t>
  </si>
  <si>
    <t>dle pol. odstranění obrubníku 54,8*(0,2*0,35) = 3,836 [A]</t>
  </si>
  <si>
    <t>11332</t>
  </si>
  <si>
    <t>ODSTRANĚNÍ PODKLADŮ ZPEVNĚNÝCH PLOCH Z KAMENIVA NESTMELENÉHO</t>
  </si>
  <si>
    <t>Odstranění podkladní vrstvy bouraného chodníku. _x000d_
Odvoz na meziskládku._x000d_
Materiál bude využit do násypu (SO 120).</t>
  </si>
  <si>
    <t>Kubatura stanovena ze situace 49,7*0,2 = 9,940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</si>
  <si>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</si>
  <si>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</si>
  <si>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</si>
  <si>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Vybourání stávajících betonových obrubníků v místech napojení nové komunikace (vedlejší trasa). _x000d_
Odvoz a uložení na skládku.</t>
  </si>
  <si>
    <t>Délky odečteny ze situace 2,8+26*2 = 54,800 [A]</t>
  </si>
  <si>
    <t>Dle položky ŠD 707,13 = 707,130 [A]</t>
  </si>
  <si>
    <t>Dle položek dlažby 22,34+684,79 = 707,130 [A]</t>
  </si>
  <si>
    <t>582611</t>
  </si>
  <si>
    <t>KRYTY Z BETON DLAŽDIC SE ZÁMKEM ŠEDÝCH TL 60MM DO LOŽE Z KAM</t>
  </si>
  <si>
    <t>Zamková dlažba tl. 60 mm, do pískového lože 40 mm._x000d_
Tvar dlažby - obdélník 200x100 mm.</t>
  </si>
  <si>
    <t>Planimetrováno ze situace _x000d_
Nově dodávaná dlažba 684,79 = 684,790 [B]_x000d_
Odečet původní (bourané) dlažby -54,1 = -54,100 [C]_x000d_
Celkové množství = 630,690</t>
  </si>
  <si>
    <t>58261A</t>
  </si>
  <si>
    <t>KRYTY Z BETON DLAŽDIC SE ZÁMKEM BAREV RELIÉF TL 60MM DO LOŽE Z KAM</t>
  </si>
  <si>
    <t>Zamková dlažba červená reliéfní tl. 60 mm, do pískového lože 40 mm._x000d_
Tvar dlažby - obdélník 200x100 mm.</t>
  </si>
  <si>
    <t>Planimetrováno ze situace 22,34 = 22,340 [A]</t>
  </si>
  <si>
    <t>587206</t>
  </si>
  <si>
    <t>PŘEDLÁŽDĚNÍ KRYTU Z BETONOVÝCH DLAŽDIC SE ZÁMKEM</t>
  </si>
  <si>
    <t>Rozebrání dlažby stávajícího chodníku, dlažba se použije do nové plochy chodníku.</t>
  </si>
  <si>
    <t>Planimetrováno ze situace 4,4+49,7 = 54,100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</si>
  <si>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</si>
  <si>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C9a 7 = 7,000 [A]_x000d_
C9b 7 = 7,000 [B]_x000d_
Celkové množství = 14,000</t>
  </si>
  <si>
    <t>7 = 7,000 [A]</t>
  </si>
  <si>
    <t>917223</t>
  </si>
  <si>
    <t>SILNIČNÍ A CHODNÍKOVÉ OBRUBY Z BETONOVÝCH OBRUBNÍKŮ ŠÍŘ 100MM</t>
  </si>
  <si>
    <t>Chodníkový obrubník 100/250/100 mm na vnější straně chodníku, výška našlapu 0,06m._x000d_
Vč. úpravy styku - zařezání obrub pod úhlem na sráz.</t>
  </si>
  <si>
    <t>Délka planimetrována ze situace 30,75+18,14+50,09+38,5+6,8+136,5 = 280,780 [A]</t>
  </si>
  <si>
    <t>uložení přebytečné zeminy z výkopu na trvalé skládce (zajistí si zhotovitel)_x000d_
uložení vč. poplatku za skládkovné</t>
  </si>
  <si>
    <t>vytlačená kubatura potrubí 188,03 = 188,030 [A]_x000d_
výkop retence 231 = 231,000 [B]_x000d_
vytlačená kubatura ORL 86,08 = 86,080 [C]_x000d_
Mezisoučet = 505,110 [D]</t>
  </si>
  <si>
    <t>Položka zahrnuje:
- veškeré poplatky provozovateli skládky související s uložením odpadu na skládce.
Položka nezahrnuje:
- x</t>
  </si>
  <si>
    <t>Sejmutí ornice - odvoz na deponii, bude rozprostřena zpět na původním pozemku</t>
  </si>
  <si>
    <t>Kubatura stanovena ze situace (plocha x tl. skrývky) - dočasný zábor 26*0,2+30,85*0,2+13,4*0,2 = 14,050 [A]</t>
  </si>
  <si>
    <t>12573</t>
  </si>
  <si>
    <t>VYKOPÁVKY ZE ZEMNÍKŮ A SKLÁDEK TŘ. I</t>
  </si>
  <si>
    <t>naložení zeminy na meziskládce - zeminy vhodné pro zásypy</t>
  </si>
  <si>
    <t>zemina pro zásypy: 497,24+69,26 = 566,500 [A]</t>
  </si>
  <si>
    <t>13173</t>
  </si>
  <si>
    <t>HLOUBENÍ JAM ZAPAŽ I NEPAŽ TŘ. I</t>
  </si>
  <si>
    <t>výkopy jam pro retenční nádrž včetně odvozu na skládku (zajistí si zhotovitel)</t>
  </si>
  <si>
    <t>výkop retenční nádrže 231 = 231,000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</si>
  <si>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</si>
  <si>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</si>
  <si>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HLOUBENÍ RÝH ŠÍŘ DO 2M PAŽ I NEPAŽ TŘ. I</t>
  </si>
  <si>
    <t>výkopy rýh pro kanalizace včetně odvozu na skládku (zajistí si zhotovitel),_x000d_
viz výkaz výměr SO 301</t>
  </si>
  <si>
    <t>dle výkazu výměr objektu a příloh č. 03 PP a č. 04 Uložení potrubí 684,75 = 684,750</t>
  </si>
  <si>
    <t>13373</t>
  </si>
  <si>
    <t>HLOUBENÍ ŠACHET ZAPAŽ I NEPAŽ TŘ. I</t>
  </si>
  <si>
    <t>pažený výkop pro ORL včetně odvozu na skládku (zajistí si zhotovitel)</t>
  </si>
  <si>
    <t>86,08 = 86,080 [A]</t>
  </si>
  <si>
    <t>13773</t>
  </si>
  <si>
    <t>VYKOP ŠACHT PILÍŘŮ, PILOT, STUDNÍ TŘ. I</t>
  </si>
  <si>
    <t>výkop pro vsakovací studny_x000d_
provádění studnařským způsobem</t>
  </si>
  <si>
    <t>19,96 = 19,960 [A]</t>
  </si>
  <si>
    <t>Položka zahrnuje:
- kompletní provedení výkopu
- vodorovnou a svislou dopravu
- přemístění, přeložení, manipulace s výkopkem
Položka nezahrnuje:
- x</t>
  </si>
  <si>
    <t xml:space="preserve">uložení na dočasnou meziskládku (zajistí si zhotovitel)
zemina určená ke zpětnému použití pro zásyp  a obsyp zeminou</t>
  </si>
  <si>
    <t>497,24+69,26 = 566,500 [A]</t>
  </si>
  <si>
    <t>17411</t>
  </si>
  <si>
    <t>ZÁSYP JAM A RÝH ZEMINOU SE ZHUTNĚNÍM</t>
  </si>
  <si>
    <t>zásypy vhodnou zeminou z výkopů
včetně přemístění zeminy z meziskládky</t>
  </si>
  <si>
    <t>zásyp potrubí 497,24 = 497,240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</si>
  <si>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</si>
  <si>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17511</t>
  </si>
  <si>
    <t>OBSYP POTRUBÍ A OBJEKTŮ SE ZHUTNĚNÍM</t>
  </si>
  <si>
    <t>obsypy ORL vhodnou zeminou z výkopů 
včetně přemístění zeminy z meziskládky</t>
  </si>
  <si>
    <t>69,26 = 69,260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</si>
  <si>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</si>
  <si>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17581</t>
  </si>
  <si>
    <t>OBSYP POTRUBÍ A OBJEKTŮ Z NAKUPOVANÝCH MATERIÁLŮ</t>
  </si>
  <si>
    <t>obsypy potrubí z nesoudržného materiálu do úrovně 0,3 m nad potrubí
ŠP nebo PDK fr. 0/16_x000d_
obsypy ORL ŠD fr. 0-32A</t>
  </si>
  <si>
    <t>dle výkazu výměr objektu 146,59 = 146,590_x000d_
osyp ORL 69,26 = 69,260 [A]_x000d_
Mezisoučet = 215,850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</si>
  <si>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</si>
  <si>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zhutnění základové spáry pro ORL 4,0*4,0 = 16,000 [A]_x000d_
úprava pláně retenční nádrže 214,70*1,15 = 246,905 [B]_x000d_
Mezisoučet = 262,905 [C]</t>
  </si>
  <si>
    <t>18230</t>
  </si>
  <si>
    <t>ROZPROSTŘENÍ ORNICE V ROVINĚ</t>
  </si>
  <si>
    <t>Zpětné ohumusování dočasných záborů.</t>
  </si>
  <si>
    <t>dle položky odhumusování 26*0,2+30,85*0,2+13,4*0,2 = 14,050</t>
  </si>
  <si>
    <t>Položka zahrnuje:
- nutné přemístění ornice z dočasných skládek vzdálených do 50m
- rozprostření ornice v předepsané tloušťce v rovině a ve svahu do 1:5</t>
  </si>
  <si>
    <t>Na ohumusovaných plochách dočasných záborů.</t>
  </si>
  <si>
    <t>Dle položky ohumusování 26+30,85+13,4 = 70,250 [A]</t>
  </si>
  <si>
    <t>Dle položky zatravnění 26+30,85+13,4 = 70,250 [A]</t>
  </si>
  <si>
    <t>24111</t>
  </si>
  <si>
    <t>BŘIT STUDNY Z DÍLCŮ BETONOVÝCH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</si>
  <si>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</si>
  <si>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24350</t>
  </si>
  <si>
    <t>ÚPRAVA DNA STUDNY Z KAMENIVA</t>
  </si>
  <si>
    <t>3,10 = 3,100 [A]</t>
  </si>
  <si>
    <t>Položka zahrnuje:
- dodávku a uložení předepsaného kameniva
- mimostaveništní a vnitrostaveništní dopravu
- není-li v zadávací dokumentaci uvedeno jinak, jedná se o nakupovaný materiál
Položka nezahrnuje:
- x</t>
  </si>
  <si>
    <t>4</t>
  </si>
  <si>
    <t>Vodorovné konstrukce</t>
  </si>
  <si>
    <t>451314</t>
  </si>
  <si>
    <t>PODKLADNÍ A VÝPLŇOVÉ VRSTVY Z PROSTÉHO BETONU C25/30</t>
  </si>
  <si>
    <t>podkladní beton C25/30 X0 tl. 0,15 m pod dlažby z lomového kamene</t>
  </si>
  <si>
    <t>9,47*0,1 = 0,947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</si>
  <si>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</si>
  <si>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451382</t>
  </si>
  <si>
    <t>PODKL VRSTVY ZE ŽELEZOBET DO C12/15 VČET VÝZTUŽE</t>
  </si>
  <si>
    <t xml:space="preserve">podkladní beton ORL, výztuž KARI sítí  8/100/100</t>
  </si>
  <si>
    <t>pod ORL: 2,18 = 2,180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</si>
  <si>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</si>
  <si>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45157</t>
  </si>
  <si>
    <t>PODKLADNÍ A VÝPLŇOVÉ VRSTVY Z KAMENIVA TĚŽENÉHO</t>
  </si>
  <si>
    <t>podkladní lože pod potrubí 
ŠP 0/8 tl. 100 mm</t>
  </si>
  <si>
    <t>Podsyp potrubí 32,18 = 32,180 [A]_x000d_
podsyp ORL 3,3*3,3*0,02 = 0,218 [B]_x000d_
Mezisoučet = 32,398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</si>
  <si>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</si>
  <si>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46511</t>
  </si>
  <si>
    <t>DLAŽBY Z DÍLCŮ BETONOVÝCH</t>
  </si>
  <si>
    <t>betonové dlaždice ve dně vsakovací studny 500x500x35 mm</t>
  </si>
  <si>
    <t>0,5*0,5*0,035*2 = 0,018 [A]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</si>
  <si>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podklad pod dlažbu, vykazuje se samostatně položkami SD 45</t>
  </si>
  <si>
    <t>46591</t>
  </si>
  <si>
    <t>DLAŽBY Z KAMENICKÝCH VÝROBKŮ</t>
  </si>
  <si>
    <t>Odláždění vsakovacích šachet , odláždění kolem vpustí v retenci</t>
  </si>
  <si>
    <t>9,47 = 9,470 [A]</t>
  </si>
  <si>
    <t>Položka zahrnuje:
- nutné zemní práce (svahování, úpravu pláně a pod.)
- úpravu podkladu
- zřízení spojovací vrstvy
- zřízení lože dlažby z předepsaného materiálu
- dodávku a uložení dlažby z předepsaných kamenických výrobků do předepsaného tvaru
- spárování, těsnění, tmelení a vyplnění spar případně s vyklínováním
- úprava povrchu pro odvedení srážkové vody
Položka nezahrnuje:
- podklad pod dlažbu, vykazuje se samostatně položkami SD 45</t>
  </si>
  <si>
    <t>56332</t>
  </si>
  <si>
    <t>VOZOVKOVÉ VRSTVY ZE ŠTĚRKODRTI TL. DO 100MM</t>
  </si>
  <si>
    <t>Štěrk 8/16 na dno nádrže tl. 10cm</t>
  </si>
  <si>
    <t>31 = 31,000 [A]</t>
  </si>
  <si>
    <t>8</t>
  </si>
  <si>
    <t>Potrubí</t>
  </si>
  <si>
    <t>87433</t>
  </si>
  <si>
    <t>POTRUBÍ Z TRUB PLASTOVÝCH ODPADNÍCH DN DO 150MM</t>
  </si>
  <si>
    <t>přípojky uličních vpustí, PP SN 16</t>
  </si>
  <si>
    <t>159,39 = 159,390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</si>
  <si>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</si>
  <si>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87444</t>
  </si>
  <si>
    <t>POTRUBÍ Z TRUB PLASTOVÝCH ODPADNÍCH DN DO 250MM</t>
  </si>
  <si>
    <t>kanalizační potrubí PP SN 16</t>
  </si>
  <si>
    <t>dešťová stoka 116,08 = 116,080 [A]_x000d_
svislý úsek ve vsakovací šachtě 9,40 = 9,400 [B]_x000d_
Mezisoučet = 125,480 [C]</t>
  </si>
  <si>
    <t>891245</t>
  </si>
  <si>
    <t>VENTILY DN DO 300MM</t>
  </si>
  <si>
    <t>Vírový ventil DN 250 na potrubí DN 300 s vodící tyčí v regulační šachtě</t>
  </si>
  <si>
    <t>Vírový ventil v regulační šachtě 1 = 1,000 [A]</t>
  </si>
  <si>
    <t>Položka zahrnuje:
- kompletní montáž dle technologického předpisu
- dodávku armatury
- mimostaveništní a vnitrostaveništní dopravu
Položka nezahrnuje:
- x</t>
  </si>
  <si>
    <t>89211R</t>
  </si>
  <si>
    <t>JÍMKY PRO ODLOUČ ROP PRODUKT Z BET DÍLCŮ, PRŮT DO 50L/SEC</t>
  </si>
  <si>
    <t>odlučovač lehkých kapalin s bezfiltrovou multikanálovou technologií, bez obtoku
50 l/s</t>
  </si>
  <si>
    <t>1 = 1,000 [A]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</si>
  <si>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kompletní technologii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</si>
  <si>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894145</t>
  </si>
  <si>
    <t>ŠACHTY KANALIZAČNÍ Z BETON DÍLCŮ NA POTRUBÍ DN DO 300MM</t>
  </si>
  <si>
    <t>3 = 3,000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</si>
  <si>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</si>
  <si>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89414Ra</t>
  </si>
  <si>
    <t>VSAKOVACÍ STUDNA Z PREFABRIKOVANÝCH DÍLCŮ DN 1000</t>
  </si>
  <si>
    <t>Vsakovací studna z betonových prefabrikovaných šachtových dílců s integrovanými stupadly bez šachtového dna ,poklop tř. B 125,_x000d_
 komletní konstrukce dle PD př.č. 09</t>
  </si>
  <si>
    <t>2 = 2,000 [A]</t>
  </si>
  <si>
    <t>89414Rb</t>
  </si>
  <si>
    <t>ŠACHTY KANALIZAČNÍ Z BETON DÍLCŮ - VÝŠKOVÁ ÚPRAVA</t>
  </si>
  <si>
    <t xml:space="preserve">Stávající šachta  - výšková úprava vstupního komínu</t>
  </si>
  <si>
    <t>89614R</t>
  </si>
  <si>
    <t>REGULAČNÍ ŠACHTA DN 1200 S VÍROVÝM VENTILEM</t>
  </si>
  <si>
    <t>Regulační šachta DN 1200 s vírovým ventilem, kompletní konstrukce dle PD př. 06</t>
  </si>
  <si>
    <t>dle výkazu výměr objektu a přílohy č. 05.2 Vzorová spadišťová šachta 1 = 1,000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</si>
  <si>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</si>
  <si>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89712</t>
  </si>
  <si>
    <t>VPUSŤ KANALIZAČNÍ ULIČNÍ KOMPLETNÍ Z BETONOVÝCH DÍLCŮ</t>
  </si>
  <si>
    <t>kompletní celoprefabrikované uliční vpusti pro rovnou mříž 500×500 mm s pantem pro umístění u obrubníku</t>
  </si>
  <si>
    <t>dle výkazu výměr objektu a přílohy č. 06.1 Uliční vpusti podobrubníková 19 = 19,000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</si>
  <si>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</si>
  <si>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897543</t>
  </si>
  <si>
    <t>VPUSŤ ODVOD ŽLABŮ Z POLYMERBETONU SV. ŠÍŘKY DO 200MM</t>
  </si>
  <si>
    <t>dle výkazu výměr objektu a přílohy č. 07.2 Štěrbinová vpusť 5 = 5,000</t>
  </si>
  <si>
    <t>Položka zahrnuje:
- dodávku a osazení předepsaného dílce včetně mříže
Položka nezahrnuje:
- předepsané podkladní konstrukce</t>
  </si>
  <si>
    <t>897724</t>
  </si>
  <si>
    <t>ČISTÍCÍ KUSY ŠTĚRBIN ŽLABŮ Z BETON DÍLCŮ SV. ŠÍŘKY DO 250MM</t>
  </si>
  <si>
    <t>čistící kus žlabů z polymerbetonu</t>
  </si>
  <si>
    <t>5 = 5,000 [A]</t>
  </si>
  <si>
    <t>Položka zahrnuje:
- dodávku a osazení předepsaného dílce
Položka nezahrnuje:
- předepsané podkladní konstrukce</t>
  </si>
  <si>
    <t>89945</t>
  </si>
  <si>
    <t>VÝŘEZ, VÝSEK, ÚTES NA POTRUBÍ DN DO 300MM</t>
  </si>
  <si>
    <t>Odbočka na stávajícím potrubí DN 300, napojení samostatných UV do stávající kanalizace</t>
  </si>
  <si>
    <t>Odbočka na stávajícím potrubí DN 300 1 = 1,000 [A]_x000d_
napojení UV na stávající potrubí 14 = 14,000 [B]_x000d_
Mezisoučet = 15,000 [C]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</si>
  <si>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</si>
  <si>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899632</t>
  </si>
  <si>
    <t>ZKOUŠKA VODOTĚSNOSTI POTRUBÍ DN DO 150MM</t>
  </si>
  <si>
    <t>přípojky uličních vpustí DN 150,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</si>
  <si>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</si>
  <si>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899652</t>
  </si>
  <si>
    <t>ZKOUŠKA VODOTĚSNOSTI POTRUBÍ DN DO 300MM</t>
  </si>
  <si>
    <t>kanalizační stoka DN 250 včetně šachet</t>
  </si>
  <si>
    <t>116,08 = 116,080 [A]</t>
  </si>
  <si>
    <t>89980</t>
  </si>
  <si>
    <t>TELEVIZNÍ PROHLÍDKA POTRUBÍ</t>
  </si>
  <si>
    <t>kamerové prohlídky kanalizačních stok DN 250 a přípojek uličních vpustí DN 150</t>
  </si>
  <si>
    <t>159,39+116,08 = 275,470 [A]</t>
  </si>
  <si>
    <t>Položka zahrnuje:
- prohlídku potrubí televizní kamerou
- záznam prohlídky na nosičích DVD
- vyhotovení závěrečného písemného protokolu
Položka nezahrnuje:
- x</t>
  </si>
  <si>
    <t>93352</t>
  </si>
  <si>
    <t>ZKOUŠKY VODOTĚSNOSTI NÁDRŽÍ DO 50M3</t>
  </si>
  <si>
    <t>zkouška vodotěsnosti kruhové nádrže ORL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</si>
  <si>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provedení vlastní zkoušky a její vyhodnocení, včetně všech měření a dalších potřebných činností
- náklady na dodání vody, na napuštění a vypuštění z nádrže po skončení zkoušky
Položka nezahrnuje:
- x</t>
  </si>
  <si>
    <t>93543</t>
  </si>
  <si>
    <t>ŽLABY Z DÍLCŮ Z POLYMERBETONU SVĚTLÉ ŠÍŘKY DO 200MM VČETNĚ MŘÍŽÍ</t>
  </si>
  <si>
    <t>Liniový žlab polymer-betonový z jednoho kusu vč. mříže - dle požadavku správce (SLUMEKO - vyj. č.j. 045//2025/TU)</t>
  </si>
  <si>
    <t>32,0 = 32,000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</si>
  <si>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</si>
  <si>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uložení přebytečné zeminy z výkopu na trvalé skládce (zajistí si zhotovitel)
uložení vč. poplatku za skládkovné</t>
  </si>
  <si>
    <t>přebytek výkopů 127,95-76,03 = 51,920 [A]</t>
  </si>
  <si>
    <t>betonová suť (bouraná vozovka)</t>
  </si>
  <si>
    <t>dle pol. odstranění krytu 7*2*0.25 = 3,500 [A]</t>
  </si>
  <si>
    <t>11345</t>
  </si>
  <si>
    <t>ODSTRAN KRYTU ZPEVNĚNÝCH PLOCH Z BETONU VČET PODKLADU</t>
  </si>
  <si>
    <t>7*2*0.25 = 3,500 [A]</t>
  </si>
  <si>
    <t>ponechání zeminy pro zpětný zásyp na místě_x000d_
odvoz přebytku zeminy na skládku</t>
  </si>
  <si>
    <t>100+13,13+14,82 = 127,950 [A]</t>
  </si>
  <si>
    <t>použije se vykopaná zemina</t>
  </si>
  <si>
    <t>71,3+4,73 = 76,030 [A]</t>
  </si>
  <si>
    <t>17481</t>
  </si>
  <si>
    <t>ZÁSYP JAM A RÝH Z NAKUPOVANÝCH MATERIÁLŮ</t>
  </si>
  <si>
    <t>11.100000 = 11,100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</si>
  <si>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</si>
  <si>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Kabelové lože z písku ve výkopech</t>
  </si>
  <si>
    <t>28,8+4,03 = 32,830 [A]</t>
  </si>
  <si>
    <t>2*7 = 14,000 [A]</t>
  </si>
  <si>
    <t xml:space="preserve">ŠDA  tl.150mm v místě CB vozovky</t>
  </si>
  <si>
    <t>Obnova stávající podkladní vrstvy chodníku._x000d_
Lze použít materiál stávající podkladní vrstvy.</t>
  </si>
  <si>
    <t>28 = 28,000 [A]</t>
  </si>
  <si>
    <t>58130</t>
  </si>
  <si>
    <t>CEMENTOBETONOVÝ KRYT JEDNOVRSTVÝ VYZTUŽENÝ</t>
  </si>
  <si>
    <t>Beton C30/37
Včetně: kari sítě 150x150mm, tl. 8mm</t>
  </si>
  <si>
    <t>2*7*0.26 = 3,640 [A]</t>
  </si>
  <si>
    <t>Položka zahrnuje:
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</si>
  <si>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Předlaždění stávajícího chodníku - rozebrání stávající dlažby, uložení dlažebního materiálu a opětovná pokládka dlažby.</t>
  </si>
  <si>
    <t>7</t>
  </si>
  <si>
    <t>Přidružená stavební výroba</t>
  </si>
  <si>
    <t>702211</t>
  </si>
  <si>
    <t>KABELOVÁ CHRÁNIČKA ZEMNÍ DN DO 100 MM</t>
  </si>
  <si>
    <t>KF 75</t>
  </si>
  <si>
    <t>300.000000 = 300,000 [A]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</si>
  <si>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</si>
  <si>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</si>
  <si>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</si>
  <si>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48.000000 = 48,000 [A]</t>
  </si>
  <si>
    <t>702312</t>
  </si>
  <si>
    <t>ZAKRYTÍ KABELŮ VÝSTRAŽNOU FÓLIÍ ŠÍŘKY PŘES 20 DO 40 CM</t>
  </si>
  <si>
    <t>370.000000 = 370,000 [A]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</si>
  <si>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</si>
  <si>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</si>
  <si>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</si>
  <si>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>Pásek FeZn 30x4</t>
  </si>
  <si>
    <t>350.000000 = 350,000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</si>
  <si>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</si>
  <si>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741A11</t>
  </si>
  <si>
    <t>UZEMŇOVACÍ VODIČ V ZÁKLADECH FEZN DO 120 MM2</t>
  </si>
  <si>
    <t>Drát O10mm</t>
  </si>
  <si>
    <t>15.000000 = 15,000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</si>
  <si>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práce, betonový základ
 – ochranu vodiče - chráničky apod.
3. Způsob měření:
Měří se metr délkový.</t>
  </si>
  <si>
    <t>741C02</t>
  </si>
  <si>
    <t>UZEMŇOVACÍ SVORKA</t>
  </si>
  <si>
    <t>SP1</t>
  </si>
  <si>
    <t>9.000000 = 9,000 [A]</t>
  </si>
  <si>
    <t>1. Položka obsahuje:
 – veškeré příslušenství
2. Položka neobsahuje:
 X
3. Způsob měření:
Udává se počet kusů kompletní konstrukce nebo práce.</t>
  </si>
  <si>
    <t>741C05</t>
  </si>
  <si>
    <t>SPOJOVÁNÍ UZEMŇOVACÍCH VODIČŮ</t>
  </si>
  <si>
    <t>SR 03</t>
  </si>
  <si>
    <t>10.000000 = 10,000 [A]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</si>
  <si>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</si>
  <si>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SR 02</t>
  </si>
  <si>
    <t>40.000000 = 40,000 [A]</t>
  </si>
  <si>
    <t>74212H11R</t>
  </si>
  <si>
    <t>KABEL NN ČTYŘ- A PĚTIŽÍLOVÝ CU S PLASTOVOU IZOLACÍ OD 16 DO 35 MM2</t>
  </si>
  <si>
    <t>CYKY-J 4x16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</si>
  <si>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</si>
  <si>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742F12</t>
  </si>
  <si>
    <t>KABEL NN NEBO VODIČ JEDNOŽÍLOVÝ CU S PLASTOVOU IZOLACÍ OD 4 DO 16 MM2</t>
  </si>
  <si>
    <t>5.000000 = 5,000 [A]</t>
  </si>
  <si>
    <t>742G11</t>
  </si>
  <si>
    <t>KABEL NN DVOU- A TŘÍŽÍLOVÝ CU S PLASTOVOU IZOLACÍ DO 2,5 MM2</t>
  </si>
  <si>
    <t>CYKY-J 3x1,5mm2</t>
  </si>
  <si>
    <t>100.000000 = 100,000 [A]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</si>
  <si>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</si>
  <si>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</si>
  <si>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</si>
  <si>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</si>
  <si>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</si>
  <si>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743122</t>
  </si>
  <si>
    <t xml:space="preserve">OSVĚTLOVACÍ STOŽÁR  PEVNÝ ŽÁROVĚ ZINKOVANÝ DÉLKY PŘES 6,5 DO 12 M</t>
  </si>
  <si>
    <t xml:space="preserve">- ocelový stožár o celkové délce 9.7m, nadzemní délka 8.2m, 168/5mm, 133/5mm, 89/4mm, povrchová úprava oboustranný žárový zinek ponorem, nátěry, štitky, čislováví a pod. 
Stožár zahrnuje:  
- základ vč. stavebního materiálu, chrániček v základu a zemních práci 
Stožár nezahrnuje:  
- kabel uvnítř stožáru pro napojení svítidla  
- výložník
- stožárová elektrovýzbroj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</si>
  <si>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</si>
  <si>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743151</t>
  </si>
  <si>
    <t xml:space="preserve">OSVĚTLOVACÍ STOŽÁR  - STOŽÁROVÁ ROZVODNICE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</si>
  <si>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</si>
  <si>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743311</t>
  </si>
  <si>
    <t>VÝLOŽNÍK PRO MONTÁŽ SVÍTIDLA NA STOŽÁR JEDNORAMENNÝ DÉLKA VYLOŽENÍ DO 1 M</t>
  </si>
  <si>
    <t>Výška1,8m, délka 1,0m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</si>
  <si>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</si>
  <si>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</si>
  <si>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</si>
  <si>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</si>
  <si>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</si>
  <si>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</si>
  <si>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1.000000 = 1,000 [A]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</si>
  <si>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</si>
  <si>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</si>
  <si>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</si>
  <si>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747541</t>
  </si>
  <si>
    <t>MĚŘENÍ INTENZITY OSVĚTLENÍ INSTALOVANÉHO V ROZSAHU TOHOTO SO/PS</t>
  </si>
  <si>
    <t>1. Položka obsahuje:
 – cenu za měření dle příslušných norem a předpisů, včetně vystavení protokolu
2. Položka neobsahuje:
 X
3. Způsob měření:
Udává se počet kusů kompletní konstrukce nebo práce.</t>
  </si>
  <si>
    <t>899522</t>
  </si>
  <si>
    <t>OBETONOVÁNÍ POTRUBÍ Z PROSTÉHO BETONU DO C12/15</t>
  </si>
  <si>
    <t>7.1 = 7,100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</si>
  <si>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</si>
  <si>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919126</t>
  </si>
  <si>
    <t>ŘEZÁNÍ BETONOVÉHO KRYTU VOZOVEK TL DO 300MM</t>
  </si>
  <si>
    <t>překop v místě stávajícího sjezdu</t>
  </si>
  <si>
    <t>Položka zahrnuje:
- řezání vozovkové vrstvy v předepsané tloušťce
- spotřeba vody
Položka nezahrnuje:
- x</t>
  </si>
  <si>
    <t>131251202</t>
  </si>
  <si>
    <t>Hloubení jam zapažených v hornině třídy těžitelnosti I skupiny 3 objem do 50 m3 strojně</t>
  </si>
  <si>
    <t>m3</t>
  </si>
  <si>
    <t>CS ÚRS 2025 01</t>
  </si>
  <si>
    <t>&lt;vv&gt;&lt;r&gt;&lt;t&gt;"Technická zpráva&lt;/t&gt;&lt;/r&gt;&lt;r&gt;&lt;t&gt;"Situace&lt;/t&gt;&lt;/r&gt;&lt;r&gt;&lt;t&gt;"Podélný profil&lt;/t&gt;&lt;/r&gt;&lt;r&gt;&lt;t&gt;"Vzorový řez výkopem&lt;/t&gt;&lt;/r&gt;&lt;r&gt;&lt;t&gt;"PROPOJE&lt;/t&gt;&lt;/r&gt;&lt;r&gt;&lt;t&gt;3,80*1,90*1,80*2&lt;/t&gt;&lt;/r&gt;&lt;/vv&gt; 25.992000 = 25,992 [A]</t>
  </si>
  <si>
    <t>132254202</t>
  </si>
  <si>
    <t>Hloubení zapažených rýh š do 2000 mm v hornině třídy těžitelnosti I skupiny 3 objem do 50 m3</t>
  </si>
  <si>
    <t>&lt;vv&gt;&lt;r&gt;&lt;t&gt;"Technická zpráva&lt;/t&gt;&lt;/r&gt;&lt;r&gt;&lt;t&gt;"Situace&lt;/t&gt;&lt;/r&gt;&lt;r&gt;&lt;t&gt;"Podélný profil&lt;/t&gt;&lt;/r&gt;&lt;r&gt;&lt;t&gt;"Vzorový řez výkopem&lt;/t&gt;&lt;/r&gt;&lt;r&gt;&lt;t&gt;15,00*1,00*1,60&lt;/t&gt;&lt;/r&gt;&lt;/vv&gt; 24.000000 = 24,000 [A]</t>
  </si>
  <si>
    <t>151101101</t>
  </si>
  <si>
    <t>Zřízení příložného pažení a rozepření stěn rýh hl do 2 m</t>
  </si>
  <si>
    <t>m2</t>
  </si>
  <si>
    <t>&lt;vv&gt;&lt;r&gt;&lt;t&gt;"Technická zpráva&lt;/t&gt;&lt;/r&gt;&lt;r&gt;&lt;t&gt;"Situace&lt;/t&gt;&lt;/r&gt;&lt;r&gt;&lt;t&gt;"Podélný profil&lt;/t&gt;&lt;/r&gt;&lt;r&gt;&lt;t&gt;"Vzorový řez výkopem&lt;/t&gt;&lt;/r&gt;&lt;r&gt;&lt;t&gt;15,00*1,60*2&lt;/t&gt;&lt;/r&gt;&lt;/vv&gt; 48.000000 = 48,000 [A]</t>
  </si>
  <si>
    <t>151101111</t>
  </si>
  <si>
    <t>Odstranění příložného pažení a rozepření stěn rýh hl do 2 m</t>
  </si>
  <si>
    <t>&lt;vv&gt;&lt;/vv&gt; 48.000000 = 48,000 [A]</t>
  </si>
  <si>
    <t>151101201</t>
  </si>
  <si>
    <t>Zřízení příložného pažení stěn výkopu hl do 4 m</t>
  </si>
  <si>
    <t>&lt;vv&gt;&lt;r&gt;&lt;t&gt;"Technická zpráva&lt;/t&gt;&lt;/r&gt;&lt;r&gt;&lt;t&gt;"Situace&lt;/t&gt;&lt;/r&gt;&lt;r&gt;&lt;t&gt;"Podélný profil&lt;/t&gt;&lt;/r&gt;&lt;r&gt;&lt;t&gt;"Vzorový řez výkopem&lt;/t&gt;&lt;/r&gt;&lt;r&gt;&lt;t&gt;"PROPOJE&lt;/t&gt;&lt;/r&gt;&lt;r&gt;&lt;t&gt;(3,80+1,90)*2*1,80*2&lt;/t&gt;&lt;/r&gt;&lt;/vv&gt; 41.040000 = 41,040 [A]</t>
  </si>
  <si>
    <t>151101211</t>
  </si>
  <si>
    <t>Odstranění příložného pažení stěn hl do 4 m</t>
  </si>
  <si>
    <t>&lt;vv&gt;&lt;/vv&gt; 41.040000 = 41,040 [A]</t>
  </si>
  <si>
    <t>162751117</t>
  </si>
  <si>
    <t>Vodorovné přemístění přes 9 000 do 10000 m výkopku/sypaniny z horniny třídy těžitelnosti I skupiny 1 až 3</t>
  </si>
  <si>
    <t>&lt;vv&gt;&lt;/vv&gt; 35.272000 = 35,272 [A]</t>
  </si>
  <si>
    <t>171201231</t>
  </si>
  <si>
    <t>Poplatek za uložení zeminy a kamení na recyklační skládce (skládkovné) kód odpadu 17 05 04</t>
  </si>
  <si>
    <t>t</t>
  </si>
  <si>
    <t>&lt;vv&gt;&lt;r&gt;&lt;t&gt;35,272*1,80&lt;/t&gt;&lt;/r&gt;&lt;/vv&gt; 63.490000 = 63,490 [A]</t>
  </si>
  <si>
    <t>174151101</t>
  </si>
  <si>
    <t>Zásyp jam, šachet rýh nebo kolem objektů sypaninou se zhutněním</t>
  </si>
  <si>
    <t>&lt;vv&gt;&lt;r&gt;&lt;t&gt;"Technická zpráva&lt;/t&gt;&lt;/r&gt;&lt;r&gt;&lt;t&gt;"Situace&lt;/t&gt;&lt;/r&gt;&lt;r&gt;&lt;t&gt;"Podélný profil&lt;/t&gt;&lt;/r&gt;&lt;r&gt;&lt;t&gt;"Vzorový řez výkopem&lt;/t&gt;&lt;/r&gt;&lt;r&gt;&lt;t&gt;15,00*1,00*(1,60-0,10-0,40)&lt;/t&gt;&lt;/r&gt;&lt;r&gt;&lt;t&gt;"PROPOJE&lt;/t&gt;&lt;/r&gt;&lt;r&gt;&lt;t&gt;3,80*1,90*(1,80-0,10-0,40)*2&lt;/t&gt;&lt;/r&gt;&lt;r&gt;&lt;t&gt;Součet 35,272&lt;/t&gt;&lt;/r&gt;&lt;/vv&gt; 35.272000 = 35,272 [A]</t>
  </si>
  <si>
    <t>175151101</t>
  </si>
  <si>
    <t>Obsypání potrubí strojně sypaninou bez prohození, uloženou do 3 m</t>
  </si>
  <si>
    <t>&lt;vv&gt;&lt;r&gt;&lt;t&gt;"Technická zpráva&lt;/t&gt;&lt;/r&gt;&lt;r&gt;&lt;t&gt;"Situace&lt;/t&gt;&lt;/r&gt;&lt;r&gt;&lt;t&gt;"Podélný profil&lt;/t&gt;&lt;/r&gt;&lt;r&gt;&lt;t&gt;"Vzorový řez výkopem&lt;/t&gt;&lt;/r&gt;&lt;r&gt;&lt;t&gt;15,00*1,00*0,40&lt;/t&gt;&lt;/r&gt;&lt;r&gt;&lt;t&gt;"PROPOJE&lt;/t&gt;&lt;/r&gt;&lt;r&gt;&lt;t&gt;3,80*1,90*0,40*2&lt;/t&gt;&lt;/r&gt;&lt;r&gt;&lt;t&gt;Součet 11,776&lt;/t&gt;&lt;/r&gt;&lt;/vv&gt; 11.776000 = 11,776 [A]</t>
  </si>
  <si>
    <t>175151109</t>
  </si>
  <si>
    <t>Příplatek k ceně za prohození sypaniny strojně</t>
  </si>
  <si>
    <t>&lt;vv&gt;&lt;/vv&gt; 11.776000 = 11,776 [A]</t>
  </si>
  <si>
    <t>58344197</t>
  </si>
  <si>
    <t>štěrkodrť frakce 0/63</t>
  </si>
  <si>
    <t>&lt;vv&gt;&lt;r&gt;&lt;t&gt;35,272 * 2 ' Přepočtené koeficientem množství&lt;/t&gt;&lt;/r&gt;&lt;/vv&gt; 70.544000 = 70,544 [A]</t>
  </si>
  <si>
    <t>23-M</t>
  </si>
  <si>
    <t>Montáže potrubí</t>
  </si>
  <si>
    <t>230040009</t>
  </si>
  <si>
    <t>Montáž trubní díly závitové DN 2"</t>
  </si>
  <si>
    <t>kus</t>
  </si>
  <si>
    <t>&lt;vv&gt;&lt;/vv&gt; 4.000000 = 4,000 [A]</t>
  </si>
  <si>
    <t>230086115</t>
  </si>
  <si>
    <t>Demontáž plastového potrubí dn do 110 mm</t>
  </si>
  <si>
    <t>m</t>
  </si>
  <si>
    <t>&lt;vv&gt;&lt;r&gt;&lt;t&gt;8,00+13,00&lt;/t&gt;&lt;/r&gt;&lt;/vv&gt; 21.000000 = 21,000 [A]</t>
  </si>
  <si>
    <t>230120043</t>
  </si>
  <si>
    <t>Čištění potrubí profukováním nebo proplachováním DN 50</t>
  </si>
  <si>
    <t>&lt;vv&gt;&lt;/vv&gt; 8.000000 = 8,000 [A]</t>
  </si>
  <si>
    <t>230120045</t>
  </si>
  <si>
    <t>Čištění potrubí profukováním nebo proplachováním DN 80</t>
  </si>
  <si>
    <t>&lt;vv&gt;&lt;/vv&gt; 14.000000 = 14,000 [A]</t>
  </si>
  <si>
    <t>230170002</t>
  </si>
  <si>
    <t>Tlakové zkoušky těsnosti potrubí - příprava DN přes 40 do 80</t>
  </si>
  <si>
    <t>sada</t>
  </si>
  <si>
    <t>&lt;vv&gt;&lt;/vv&gt; 2.000000 = 2,000 [A]</t>
  </si>
  <si>
    <t>230200272</t>
  </si>
  <si>
    <t>Jednostranné přerušení průtoku plynu stlačením plastového potrubí dn přes 63 do 110 mm - jedním stlačovadlem</t>
  </si>
  <si>
    <t>230202033</t>
  </si>
  <si>
    <t>Montáž chráničky pro plynovody plastové průměru přes 110 do 160 mm</t>
  </si>
  <si>
    <t>&lt;vv&gt;&lt;/vv&gt; 11.500000 = 11,500 [A]</t>
  </si>
  <si>
    <t>230202072</t>
  </si>
  <si>
    <t>Nasunutí potrubní sekce plastové průměru přes 63 do 110 mm do chráničky pro plynovody</t>
  </si>
  <si>
    <t>230202121</t>
  </si>
  <si>
    <t>Montáž kluzných objímek výšky 19 mm pro plynovodní potrubí vnějšího průměru přes 84 mm do 94 mm</t>
  </si>
  <si>
    <t>230202226</t>
  </si>
  <si>
    <t>Montáž manžety na chráničku plynovodního potrubí plastového průměru přes 110 do 160 mm</t>
  </si>
  <si>
    <t>230205042</t>
  </si>
  <si>
    <t>Montáž plynovodního potrubí plastového svařované na tupo nebo elektrospojkou dn 63 mm en 5,8 mm</t>
  </si>
  <si>
    <t>230205051</t>
  </si>
  <si>
    <t>Montáž plynovodního potrubí plastového svařované na tupo nebo elektrospojkou dn 90 mm en 5,2 mm</t>
  </si>
  <si>
    <t>230205242</t>
  </si>
  <si>
    <t>Montáž plynovodního trubního dílu PE elektrotvarovky nebo svařovaného na tupo dn 63 mm en 5,7 mm</t>
  </si>
  <si>
    <t>&lt;vv&gt;&lt;/vv&gt; 12.000000 = 12,000 [A]</t>
  </si>
  <si>
    <t>230205252</t>
  </si>
  <si>
    <t>Montáž plynovodního trubního dílu PE elektrotvarovky nebo svařovaného na tupo dn 90 mm en 8,2 mm</t>
  </si>
  <si>
    <t>230208513</t>
  </si>
  <si>
    <t>Odplynění a inertizace potrubí DN do 100 mm</t>
  </si>
  <si>
    <t>230220011</t>
  </si>
  <si>
    <t>Montáž orientačního sloupku ON 13 2970 pro plynovod</t>
  </si>
  <si>
    <t>230220031</t>
  </si>
  <si>
    <t>Montáž čichačky na chráničku PN 38 6724 pro plynovod</t>
  </si>
  <si>
    <t>&lt;vv&gt;&lt;/vv&gt; 1.000000 = 1,000 [A]</t>
  </si>
  <si>
    <t>230230016</t>
  </si>
  <si>
    <t>Hlavní tlaková zkouška vzduchem 0,6 MPa DN 50</t>
  </si>
  <si>
    <t>230230017</t>
  </si>
  <si>
    <t>Hlavní tlaková zkouška vzduchem 0,6 MPa DN 80</t>
  </si>
  <si>
    <t>23-M-01</t>
  </si>
  <si>
    <t>čichačka dle TPG 700 21</t>
  </si>
  <si>
    <t>23-M-02</t>
  </si>
  <si>
    <t>orientační sloupek</t>
  </si>
  <si>
    <t>23-M-03</t>
  </si>
  <si>
    <t>balónovací tvarovka dn 90</t>
  </si>
  <si>
    <t>23-M-04</t>
  </si>
  <si>
    <t>kulový kohout PE DN 50</t>
  </si>
  <si>
    <t>23-M-05</t>
  </si>
  <si>
    <t>opravárenská objímka d 90</t>
  </si>
  <si>
    <t>23-M-06</t>
  </si>
  <si>
    <t>Odvzdušnění a zaplynění potrubí D 90</t>
  </si>
  <si>
    <t>23-M-07</t>
  </si>
  <si>
    <t>Revize plynovodu</t>
  </si>
  <si>
    <t>Kpl</t>
  </si>
  <si>
    <t>28613900</t>
  </si>
  <si>
    <t>trubka PE 100 RC s opláštěním, dn 90, SDR 17</t>
  </si>
  <si>
    <t>28613904</t>
  </si>
  <si>
    <t>chránička PE dn 160 SDR 17,6</t>
  </si>
  <si>
    <t>28613914</t>
  </si>
  <si>
    <t>trubka PE 100 RC s opláštěním, dn 63</t>
  </si>
  <si>
    <t>28614958</t>
  </si>
  <si>
    <t>elektrotvarovka T-kus rovnoramenný PE 100 PN16 D 63mm</t>
  </si>
  <si>
    <t>28615974</t>
  </si>
  <si>
    <t>elektrospojka SDR11 PE 100 PN16 D 90mm</t>
  </si>
  <si>
    <t>28653055</t>
  </si>
  <si>
    <t>elektrokoleno 90° PE 100 D 63mm</t>
  </si>
  <si>
    <t>28653060</t>
  </si>
  <si>
    <t>elektrokoleno 90° PE 100 D 90mm</t>
  </si>
  <si>
    <t>28655115</t>
  </si>
  <si>
    <t>manžeta chráničky vč. upínací pásky 110x160mm DN 100x150</t>
  </si>
  <si>
    <t>28655135</t>
  </si>
  <si>
    <t>objímka kluzná typ B segment v 19mm</t>
  </si>
  <si>
    <t>&lt;vv&gt;&lt;r&gt;&lt;t&gt;8 * 3 ' Přepočtené koeficientem množství&lt;/t&gt;&lt;/r&gt;&lt;/vv&gt; 24.000000 = 24,000 [A]</t>
  </si>
  <si>
    <t>55138966</t>
  </si>
  <si>
    <t>kohout kulový DN 50 závitový</t>
  </si>
  <si>
    <t>899721111</t>
  </si>
  <si>
    <t>Signalizační vodič DN do 150 mm na potrubí</t>
  </si>
  <si>
    <t>&lt;vv&gt;&lt;/vv&gt; 15.000000 = 15,000 [A]</t>
  </si>
  <si>
    <t>899722112</t>
  </si>
  <si>
    <t>Krytí potrubí z plastů výstražnou fólií z PVC přes 20 do 25 cm</t>
  </si>
  <si>
    <t>451595111</t>
  </si>
  <si>
    <t>Lože pod potrubí otevřený výkop z prohozeného výkopku</t>
  </si>
  <si>
    <t>&lt;vv&gt;&lt;r&gt;&lt;t&gt;"Technická zpráva&lt;/t&gt;&lt;/r&gt;&lt;r&gt;&lt;t&gt;"Situace&lt;/t&gt;&lt;/r&gt;&lt;r&gt;&lt;t&gt;"Podélný profil&lt;/t&gt;&lt;/r&gt;&lt;r&gt;&lt;t&gt;"Vzorový řez výkopem&lt;/t&gt;&lt;/r&gt;&lt;r&gt;&lt;t&gt;15,00*1,00*0,10&lt;/t&gt;&lt;/r&gt;&lt;r&gt;&lt;t&gt;"PROPOJE&lt;/t&gt;&lt;/r&gt;&lt;r&gt;&lt;t&gt;3,80*1,90*0,10*2&lt;/t&gt;&lt;/r&gt;&lt;r&gt;&lt;t&gt;Součet 2,944&lt;/t&gt;&lt;/r&gt;&lt;/vv&gt; 2.944000 = 2,944 [A]</t>
  </si>
  <si>
    <t>997</t>
  </si>
  <si>
    <t>Doprava suti a vybouraných hmot</t>
  </si>
  <si>
    <t>997013501</t>
  </si>
  <si>
    <t>Odvoz suti a vybouraných hmot na skládku nebo meziskládku do 1 km se složením</t>
  </si>
  <si>
    <t>&lt;vv&gt;&lt;/vv&gt; 0.097000 = 0,097 [A]</t>
  </si>
  <si>
    <t>997013509</t>
  </si>
  <si>
    <t>Příplatek k odvozu suti a vybouraných hmot na skládku ZKD 1 km přes 1 km</t>
  </si>
  <si>
    <t>&lt;vv&gt;&lt;r&gt;&lt;t&gt;0,097 * 9 ' Přepočtené koeficientem množství&lt;/t&gt;&lt;/r&gt;&lt;/vv&gt; 0.873000 = 0,873 [A]</t>
  </si>
  <si>
    <t>997013813</t>
  </si>
  <si>
    <t>Poplatek za uložení na skládce (skládkovné) stavebního odpadu z plastických hmot kód odpadu 17 02 03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</si>
</sst>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0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SUM(C10:C15)</f>
        <v>0</v>
      </c>
      <c r="D6" s="3"/>
      <c r="E6" s="3"/>
    </row>
    <row r="7">
      <c r="A7" s="3"/>
      <c r="B7" s="5" t="s">
        <v>5</v>
      </c>
      <c r="C7" s="6">
        <f>SUM(E10:E15)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120'!I3</f>
        <v>0</v>
      </c>
      <c r="D11" s="9">
        <f>SUMIFS('SO 120'!O:O,'SO 120'!A:A,"P")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135'!I3</f>
        <v>0</v>
      </c>
      <c r="D12" s="9">
        <f>SUMIFS('SO 135'!O:O,'SO 135'!A:A,"P")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301'!I3</f>
        <v>0</v>
      </c>
      <c r="D13" s="9">
        <f>SUMIFS('SO 301'!O:O,'SO 301'!A:A,"P")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440'!I3</f>
        <v>0</v>
      </c>
      <c r="D14" s="9">
        <f>SUMIFS('SO 440'!O:O,'SO 440'!A:A,"P")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520'!I3</f>
        <v>0</v>
      </c>
      <c r="D15" s="9">
        <f>SUMIFS('SO 520'!O:O,'SO 520'!A:A,"P")</f>
        <v>0</v>
      </c>
      <c r="E15" s="9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11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SUMIFS(I9:I29,A9:A29,"P")</f>
        <v>0</v>
      </c>
      <c r="J8" s="34"/>
    </row>
    <row r="9">
      <c r="A9" s="35" t="s">
        <v>44</v>
      </c>
      <c r="B9" s="35">
        <v>1</v>
      </c>
      <c r="C9" s="36" t="s">
        <v>45</v>
      </c>
      <c r="D9" s="35" t="s">
        <v>46</v>
      </c>
      <c r="E9" s="37" t="s">
        <v>47</v>
      </c>
      <c r="F9" s="38" t="s">
        <v>48</v>
      </c>
      <c r="G9" s="39">
        <v>1</v>
      </c>
      <c r="H9" s="40">
        <v>0</v>
      </c>
      <c r="I9" s="41">
        <f>ROUND(G9*H9,P4)</f>
        <v>0</v>
      </c>
      <c r="J9" s="38" t="s">
        <v>49</v>
      </c>
      <c r="O9" s="42">
        <f>I9*0.21</f>
        <v>0</v>
      </c>
      <c r="P9">
        <v>3</v>
      </c>
    </row>
    <row r="10" ht="60">
      <c r="A10" s="35" t="s">
        <v>50</v>
      </c>
      <c r="B10" s="43"/>
      <c r="C10" s="44"/>
      <c r="D10" s="44"/>
      <c r="E10" s="37" t="s">
        <v>51</v>
      </c>
      <c r="F10" s="44"/>
      <c r="G10" s="44"/>
      <c r="H10" s="44"/>
      <c r="I10" s="44"/>
      <c r="J10" s="45"/>
    </row>
    <row r="11" ht="60">
      <c r="A11" s="35" t="s">
        <v>52</v>
      </c>
      <c r="B11" s="43"/>
      <c r="C11" s="44"/>
      <c r="D11" s="44"/>
      <c r="E11" s="37" t="s">
        <v>53</v>
      </c>
      <c r="F11" s="44"/>
      <c r="G11" s="44"/>
      <c r="H11" s="44"/>
      <c r="I11" s="44"/>
      <c r="J11" s="45"/>
    </row>
    <row r="12">
      <c r="A12" s="35" t="s">
        <v>44</v>
      </c>
      <c r="B12" s="35">
        <v>2</v>
      </c>
      <c r="C12" s="36" t="s">
        <v>54</v>
      </c>
      <c r="D12" s="35" t="s">
        <v>46</v>
      </c>
      <c r="E12" s="37" t="s">
        <v>55</v>
      </c>
      <c r="F12" s="38" t="s">
        <v>48</v>
      </c>
      <c r="G12" s="39">
        <v>1</v>
      </c>
      <c r="H12" s="40">
        <v>0</v>
      </c>
      <c r="I12" s="41">
        <f>ROUND(G12*H12,P4)</f>
        <v>0</v>
      </c>
      <c r="J12" s="38" t="s">
        <v>49</v>
      </c>
      <c r="O12" s="42">
        <f>I12*0.21</f>
        <v>0</v>
      </c>
      <c r="P12">
        <v>3</v>
      </c>
    </row>
    <row r="13" ht="30">
      <c r="A13" s="35" t="s">
        <v>50</v>
      </c>
      <c r="B13" s="43"/>
      <c r="C13" s="44"/>
      <c r="D13" s="44"/>
      <c r="E13" s="37" t="s">
        <v>56</v>
      </c>
      <c r="F13" s="44"/>
      <c r="G13" s="44"/>
      <c r="H13" s="44"/>
      <c r="I13" s="44"/>
      <c r="J13" s="45"/>
    </row>
    <row r="14" ht="60">
      <c r="A14" s="35" t="s">
        <v>52</v>
      </c>
      <c r="B14" s="43"/>
      <c r="C14" s="44"/>
      <c r="D14" s="44"/>
      <c r="E14" s="37" t="s">
        <v>57</v>
      </c>
      <c r="F14" s="44"/>
      <c r="G14" s="44"/>
      <c r="H14" s="44"/>
      <c r="I14" s="44"/>
      <c r="J14" s="45"/>
    </row>
    <row r="15">
      <c r="A15" s="35" t="s">
        <v>44</v>
      </c>
      <c r="B15" s="35">
        <v>3</v>
      </c>
      <c r="C15" s="36" t="s">
        <v>58</v>
      </c>
      <c r="D15" s="35" t="s">
        <v>46</v>
      </c>
      <c r="E15" s="37" t="s">
        <v>59</v>
      </c>
      <c r="F15" s="38" t="s">
        <v>48</v>
      </c>
      <c r="G15" s="39">
        <v>1</v>
      </c>
      <c r="H15" s="40">
        <v>0</v>
      </c>
      <c r="I15" s="41">
        <f>ROUND(G15*H15,P4)</f>
        <v>0</v>
      </c>
      <c r="J15" s="38" t="s">
        <v>49</v>
      </c>
      <c r="O15" s="42">
        <f>I15*0.21</f>
        <v>0</v>
      </c>
      <c r="P15">
        <v>3</v>
      </c>
    </row>
    <row r="16" ht="30">
      <c r="A16" s="35" t="s">
        <v>50</v>
      </c>
      <c r="B16" s="43"/>
      <c r="C16" s="44"/>
      <c r="D16" s="44"/>
      <c r="E16" s="37" t="s">
        <v>60</v>
      </c>
      <c r="F16" s="44"/>
      <c r="G16" s="44"/>
      <c r="H16" s="44"/>
      <c r="I16" s="44"/>
      <c r="J16" s="45"/>
    </row>
    <row r="17">
      <c r="A17" s="35" t="s">
        <v>61</v>
      </c>
      <c r="B17" s="43"/>
      <c r="C17" s="44"/>
      <c r="D17" s="44"/>
      <c r="E17" s="46" t="s">
        <v>46</v>
      </c>
      <c r="F17" s="44"/>
      <c r="G17" s="44"/>
      <c r="H17" s="44"/>
      <c r="I17" s="44"/>
      <c r="J17" s="45"/>
    </row>
    <row r="18" ht="60">
      <c r="A18" s="35" t="s">
        <v>52</v>
      </c>
      <c r="B18" s="43"/>
      <c r="C18" s="44"/>
      <c r="D18" s="44"/>
      <c r="E18" s="37" t="s">
        <v>62</v>
      </c>
      <c r="F18" s="44"/>
      <c r="G18" s="44"/>
      <c r="H18" s="44"/>
      <c r="I18" s="44"/>
      <c r="J18" s="45"/>
    </row>
    <row r="19">
      <c r="A19" s="35" t="s">
        <v>44</v>
      </c>
      <c r="B19" s="35">
        <v>4</v>
      </c>
      <c r="C19" s="36" t="s">
        <v>63</v>
      </c>
      <c r="D19" s="35" t="s">
        <v>46</v>
      </c>
      <c r="E19" s="37" t="s">
        <v>64</v>
      </c>
      <c r="F19" s="38" t="s">
        <v>48</v>
      </c>
      <c r="G19" s="39">
        <v>1</v>
      </c>
      <c r="H19" s="40">
        <v>0</v>
      </c>
      <c r="I19" s="41">
        <f>ROUND(G19*H19,P4)</f>
        <v>0</v>
      </c>
      <c r="J19" s="38" t="s">
        <v>49</v>
      </c>
      <c r="O19" s="42">
        <f>I19*0.21</f>
        <v>0</v>
      </c>
      <c r="P19">
        <v>3</v>
      </c>
    </row>
    <row r="20" ht="60">
      <c r="A20" s="35" t="s">
        <v>50</v>
      </c>
      <c r="B20" s="43"/>
      <c r="C20" s="44"/>
      <c r="D20" s="44"/>
      <c r="E20" s="37" t="s">
        <v>65</v>
      </c>
      <c r="F20" s="44"/>
      <c r="G20" s="44"/>
      <c r="H20" s="44"/>
      <c r="I20" s="44"/>
      <c r="J20" s="45"/>
    </row>
    <row r="21">
      <c r="A21" s="35" t="s">
        <v>61</v>
      </c>
      <c r="B21" s="43"/>
      <c r="C21" s="44"/>
      <c r="D21" s="44"/>
      <c r="E21" s="46" t="s">
        <v>46</v>
      </c>
      <c r="F21" s="44"/>
      <c r="G21" s="44"/>
      <c r="H21" s="44"/>
      <c r="I21" s="44"/>
      <c r="J21" s="45"/>
    </row>
    <row r="22" ht="60">
      <c r="A22" s="35" t="s">
        <v>52</v>
      </c>
      <c r="B22" s="43"/>
      <c r="C22" s="44"/>
      <c r="D22" s="44"/>
      <c r="E22" s="37" t="s">
        <v>66</v>
      </c>
      <c r="F22" s="44"/>
      <c r="G22" s="44"/>
      <c r="H22" s="44"/>
      <c r="I22" s="44"/>
      <c r="J22" s="45"/>
    </row>
    <row r="23">
      <c r="A23" s="35" t="s">
        <v>44</v>
      </c>
      <c r="B23" s="35">
        <v>5</v>
      </c>
      <c r="C23" s="36" t="s">
        <v>67</v>
      </c>
      <c r="D23" s="35" t="s">
        <v>46</v>
      </c>
      <c r="E23" s="37" t="s">
        <v>68</v>
      </c>
      <c r="F23" s="38" t="s">
        <v>69</v>
      </c>
      <c r="G23" s="39">
        <v>1</v>
      </c>
      <c r="H23" s="40">
        <v>0</v>
      </c>
      <c r="I23" s="41">
        <f>ROUND(G23*H23,P4)</f>
        <v>0</v>
      </c>
      <c r="J23" s="38" t="s">
        <v>49</v>
      </c>
      <c r="O23" s="42">
        <f>I23*0.21</f>
        <v>0</v>
      </c>
      <c r="P23">
        <v>3</v>
      </c>
    </row>
    <row r="24" ht="60">
      <c r="A24" s="35" t="s">
        <v>50</v>
      </c>
      <c r="B24" s="43"/>
      <c r="C24" s="44"/>
      <c r="D24" s="44"/>
      <c r="E24" s="37" t="s">
        <v>70</v>
      </c>
      <c r="F24" s="44"/>
      <c r="G24" s="44"/>
      <c r="H24" s="44"/>
      <c r="I24" s="44"/>
      <c r="J24" s="45"/>
    </row>
    <row r="25">
      <c r="A25" s="35" t="s">
        <v>61</v>
      </c>
      <c r="B25" s="43"/>
      <c r="C25" s="44"/>
      <c r="D25" s="44"/>
      <c r="E25" s="46" t="s">
        <v>46</v>
      </c>
      <c r="F25" s="44"/>
      <c r="G25" s="44"/>
      <c r="H25" s="44"/>
      <c r="I25" s="44"/>
      <c r="J25" s="45"/>
    </row>
    <row r="26" ht="135">
      <c r="A26" s="35" t="s">
        <v>52</v>
      </c>
      <c r="B26" s="43"/>
      <c r="C26" s="44"/>
      <c r="D26" s="44"/>
      <c r="E26" s="37" t="s">
        <v>71</v>
      </c>
      <c r="F26" s="44"/>
      <c r="G26" s="44"/>
      <c r="H26" s="44"/>
      <c r="I26" s="44"/>
      <c r="J26" s="45"/>
    </row>
    <row r="27">
      <c r="A27" s="35" t="s">
        <v>44</v>
      </c>
      <c r="B27" s="35">
        <v>6</v>
      </c>
      <c r="C27" s="36" t="s">
        <v>72</v>
      </c>
      <c r="D27" s="35" t="s">
        <v>46</v>
      </c>
      <c r="E27" s="37" t="s">
        <v>73</v>
      </c>
      <c r="F27" s="38" t="s">
        <v>48</v>
      </c>
      <c r="G27" s="39">
        <v>1</v>
      </c>
      <c r="H27" s="40">
        <v>0</v>
      </c>
      <c r="I27" s="41">
        <f>ROUND(G27*H27,P4)</f>
        <v>0</v>
      </c>
      <c r="J27" s="38" t="s">
        <v>49</v>
      </c>
      <c r="O27" s="42">
        <f>I27*0.21</f>
        <v>0</v>
      </c>
      <c r="P27">
        <v>3</v>
      </c>
    </row>
    <row r="28" ht="30">
      <c r="A28" s="35" t="s">
        <v>50</v>
      </c>
      <c r="B28" s="43"/>
      <c r="C28" s="44"/>
      <c r="D28" s="44"/>
      <c r="E28" s="37" t="s">
        <v>74</v>
      </c>
      <c r="F28" s="44"/>
      <c r="G28" s="44"/>
      <c r="H28" s="44"/>
      <c r="I28" s="44"/>
      <c r="J28" s="45"/>
    </row>
    <row r="29" ht="75">
      <c r="A29" s="35" t="s">
        <v>52</v>
      </c>
      <c r="B29" s="47"/>
      <c r="C29" s="48"/>
      <c r="D29" s="48"/>
      <c r="E29" s="37" t="s">
        <v>75</v>
      </c>
      <c r="F29" s="48"/>
      <c r="G29" s="48"/>
      <c r="H29" s="48"/>
      <c r="I29" s="48"/>
      <c r="J29" s="49"/>
    </row>
  </sheetData>
  <sheetProtection sheet="1" objects="1" scenarios="1" spinCount="100000" saltValue="vfSOUg0xZp/r1eKva71xxl8B6EiTfXNCd+xrPhj2YiRl7pju1dd2NhGWPbJ20o818v4Gl3Ir2o421rbYni4tXg==" hashValue="K8W0QTx/INzPb/e3fevvh0gtHCuMOASMQftG1dTNOyqey33ezO5fKA+SLFAxVN44U2pbbcmeSUTW+kzLFaSjVA==" algorithmName="SHA-512" password="D919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13</v>
      </c>
      <c r="I3" s="23">
        <f>SUMIFS(I8:I143,A8:A143,"SD")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SUMIFS(I9:I12,A9:A12,"P")</f>
        <v>0</v>
      </c>
      <c r="J8" s="34"/>
    </row>
    <row r="9">
      <c r="A9" s="35" t="s">
        <v>44</v>
      </c>
      <c r="B9" s="35">
        <v>1</v>
      </c>
      <c r="C9" s="36" t="s">
        <v>76</v>
      </c>
      <c r="D9" s="35" t="s">
        <v>77</v>
      </c>
      <c r="E9" s="37" t="s">
        <v>78</v>
      </c>
      <c r="F9" s="38" t="s">
        <v>79</v>
      </c>
      <c r="G9" s="39">
        <v>683.05999999999995</v>
      </c>
      <c r="H9" s="40">
        <v>0</v>
      </c>
      <c r="I9" s="41">
        <f>ROUND(G9*H9,P4)</f>
        <v>0</v>
      </c>
      <c r="J9" s="38" t="s">
        <v>49</v>
      </c>
      <c r="O9" s="42">
        <f>I9*0.21</f>
        <v>0</v>
      </c>
      <c r="P9">
        <v>3</v>
      </c>
    </row>
    <row r="10" ht="30">
      <c r="A10" s="35" t="s">
        <v>50</v>
      </c>
      <c r="B10" s="43"/>
      <c r="C10" s="44"/>
      <c r="D10" s="44"/>
      <c r="E10" s="37" t="s">
        <v>80</v>
      </c>
      <c r="F10" s="44"/>
      <c r="G10" s="44"/>
      <c r="H10" s="44"/>
      <c r="I10" s="44"/>
      <c r="J10" s="45"/>
    </row>
    <row r="11">
      <c r="A11" s="35" t="s">
        <v>61</v>
      </c>
      <c r="B11" s="43"/>
      <c r="C11" s="44"/>
      <c r="D11" s="44"/>
      <c r="E11" s="50" t="s">
        <v>81</v>
      </c>
      <c r="F11" s="44"/>
      <c r="G11" s="44"/>
      <c r="H11" s="44"/>
      <c r="I11" s="44"/>
      <c r="J11" s="45"/>
    </row>
    <row r="12" ht="30">
      <c r="A12" s="35" t="s">
        <v>52</v>
      </c>
      <c r="B12" s="43"/>
      <c r="C12" s="44"/>
      <c r="D12" s="44"/>
      <c r="E12" s="37" t="s">
        <v>82</v>
      </c>
      <c r="F12" s="44"/>
      <c r="G12" s="44"/>
      <c r="H12" s="44"/>
      <c r="I12" s="44"/>
      <c r="J12" s="45"/>
    </row>
    <row r="13">
      <c r="A13" s="29" t="s">
        <v>41</v>
      </c>
      <c r="B13" s="30"/>
      <c r="C13" s="31" t="s">
        <v>83</v>
      </c>
      <c r="D13" s="32"/>
      <c r="E13" s="29" t="s">
        <v>84</v>
      </c>
      <c r="F13" s="32"/>
      <c r="G13" s="32"/>
      <c r="H13" s="32"/>
      <c r="I13" s="33">
        <f>SUMIFS(I14:I65,A14:A65,"P")</f>
        <v>0</v>
      </c>
      <c r="J13" s="34"/>
    </row>
    <row r="14">
      <c r="A14" s="35" t="s">
        <v>44</v>
      </c>
      <c r="B14" s="35">
        <v>2</v>
      </c>
      <c r="C14" s="36" t="s">
        <v>85</v>
      </c>
      <c r="D14" s="35" t="s">
        <v>46</v>
      </c>
      <c r="E14" s="37" t="s">
        <v>86</v>
      </c>
      <c r="F14" s="38" t="s">
        <v>87</v>
      </c>
      <c r="G14" s="39">
        <v>40.520000000000003</v>
      </c>
      <c r="H14" s="40">
        <v>0</v>
      </c>
      <c r="I14" s="41">
        <f>ROUND(G14*H14,P4)</f>
        <v>0</v>
      </c>
      <c r="J14" s="38" t="s">
        <v>49</v>
      </c>
      <c r="O14" s="42">
        <f>I14*0.21</f>
        <v>0</v>
      </c>
      <c r="P14">
        <v>3</v>
      </c>
    </row>
    <row r="15" ht="45">
      <c r="A15" s="35" t="s">
        <v>50</v>
      </c>
      <c r="B15" s="43"/>
      <c r="C15" s="44"/>
      <c r="D15" s="44"/>
      <c r="E15" s="37" t="s">
        <v>88</v>
      </c>
      <c r="F15" s="44"/>
      <c r="G15" s="44"/>
      <c r="H15" s="44"/>
      <c r="I15" s="44"/>
      <c r="J15" s="45"/>
    </row>
    <row r="16" ht="60">
      <c r="A16" s="35" t="s">
        <v>61</v>
      </c>
      <c r="B16" s="43"/>
      <c r="C16" s="44"/>
      <c r="D16" s="44"/>
      <c r="E16" s="50" t="s">
        <v>89</v>
      </c>
      <c r="F16" s="44"/>
      <c r="G16" s="44"/>
      <c r="H16" s="44"/>
      <c r="I16" s="44"/>
      <c r="J16" s="45"/>
    </row>
    <row r="17" ht="75">
      <c r="A17" s="35" t="s">
        <v>52</v>
      </c>
      <c r="B17" s="43"/>
      <c r="C17" s="44"/>
      <c r="D17" s="44"/>
      <c r="E17" s="37" t="s">
        <v>90</v>
      </c>
      <c r="F17" s="44"/>
      <c r="G17" s="44"/>
      <c r="H17" s="44"/>
      <c r="I17" s="44"/>
      <c r="J17" s="45"/>
    </row>
    <row r="18">
      <c r="A18" s="35" t="s">
        <v>44</v>
      </c>
      <c r="B18" s="35">
        <v>3</v>
      </c>
      <c r="C18" s="36" t="s">
        <v>91</v>
      </c>
      <c r="D18" s="35" t="s">
        <v>46</v>
      </c>
      <c r="E18" s="37" t="s">
        <v>92</v>
      </c>
      <c r="F18" s="38" t="s">
        <v>79</v>
      </c>
      <c r="G18" s="39">
        <v>2142.4299999999998</v>
      </c>
      <c r="H18" s="40">
        <v>0</v>
      </c>
      <c r="I18" s="41">
        <f>ROUND(G18*H18,P4)</f>
        <v>0</v>
      </c>
      <c r="J18" s="38" t="s">
        <v>49</v>
      </c>
      <c r="O18" s="42">
        <f>I18*0.21</f>
        <v>0</v>
      </c>
      <c r="P18">
        <v>3</v>
      </c>
    </row>
    <row r="19" ht="45">
      <c r="A19" s="35" t="s">
        <v>50</v>
      </c>
      <c r="B19" s="43"/>
      <c r="C19" s="44"/>
      <c r="D19" s="44"/>
      <c r="E19" s="37" t="s">
        <v>93</v>
      </c>
      <c r="F19" s="44"/>
      <c r="G19" s="44"/>
      <c r="H19" s="44"/>
      <c r="I19" s="44"/>
      <c r="J19" s="45"/>
    </row>
    <row r="20" ht="30">
      <c r="A20" s="35" t="s">
        <v>61</v>
      </c>
      <c r="B20" s="43"/>
      <c r="C20" s="44"/>
      <c r="D20" s="44"/>
      <c r="E20" s="50" t="s">
        <v>94</v>
      </c>
      <c r="F20" s="44"/>
      <c r="G20" s="44"/>
      <c r="H20" s="44"/>
      <c r="I20" s="44"/>
      <c r="J20" s="45"/>
    </row>
    <row r="21" ht="75">
      <c r="A21" s="35" t="s">
        <v>52</v>
      </c>
      <c r="B21" s="43"/>
      <c r="C21" s="44"/>
      <c r="D21" s="44"/>
      <c r="E21" s="37" t="s">
        <v>95</v>
      </c>
      <c r="F21" s="44"/>
      <c r="G21" s="44"/>
      <c r="H21" s="44"/>
      <c r="I21" s="44"/>
      <c r="J21" s="45"/>
    </row>
    <row r="22">
      <c r="A22" s="35" t="s">
        <v>44</v>
      </c>
      <c r="B22" s="35">
        <v>4</v>
      </c>
      <c r="C22" s="36" t="s">
        <v>96</v>
      </c>
      <c r="D22" s="35" t="s">
        <v>46</v>
      </c>
      <c r="E22" s="37" t="s">
        <v>97</v>
      </c>
      <c r="F22" s="38" t="s">
        <v>79</v>
      </c>
      <c r="G22" s="39">
        <v>190.75</v>
      </c>
      <c r="H22" s="40">
        <v>0</v>
      </c>
      <c r="I22" s="41">
        <f>ROUND(G22*H22,P4)</f>
        <v>0</v>
      </c>
      <c r="J22" s="38" t="s">
        <v>49</v>
      </c>
      <c r="O22" s="42">
        <f>I22*0.21</f>
        <v>0</v>
      </c>
      <c r="P22">
        <v>3</v>
      </c>
    </row>
    <row r="23" ht="45">
      <c r="A23" s="35" t="s">
        <v>50</v>
      </c>
      <c r="B23" s="43"/>
      <c r="C23" s="44"/>
      <c r="D23" s="44"/>
      <c r="E23" s="37" t="s">
        <v>98</v>
      </c>
      <c r="F23" s="44"/>
      <c r="G23" s="44"/>
      <c r="H23" s="44"/>
      <c r="I23" s="44"/>
      <c r="J23" s="45"/>
    </row>
    <row r="24" ht="75">
      <c r="A24" s="35" t="s">
        <v>61</v>
      </c>
      <c r="B24" s="43"/>
      <c r="C24" s="44"/>
      <c r="D24" s="44"/>
      <c r="E24" s="50" t="s">
        <v>99</v>
      </c>
      <c r="F24" s="44"/>
      <c r="G24" s="44"/>
      <c r="H24" s="44"/>
      <c r="I24" s="44"/>
      <c r="J24" s="45"/>
    </row>
    <row r="25" ht="409.5">
      <c r="A25" s="35" t="s">
        <v>52</v>
      </c>
      <c r="B25" s="43"/>
      <c r="C25" s="44"/>
      <c r="D25" s="44"/>
      <c r="E25" s="37" t="s">
        <v>100</v>
      </c>
      <c r="F25" s="44"/>
      <c r="G25" s="44"/>
      <c r="H25" s="44"/>
      <c r="I25" s="44"/>
      <c r="J25" s="45"/>
    </row>
    <row r="26">
      <c r="A26" s="35" t="s">
        <v>44</v>
      </c>
      <c r="B26" s="35">
        <v>5</v>
      </c>
      <c r="C26" s="36" t="s">
        <v>101</v>
      </c>
      <c r="D26" s="35" t="s">
        <v>46</v>
      </c>
      <c r="E26" s="37" t="s">
        <v>102</v>
      </c>
      <c r="F26" s="38" t="s">
        <v>79</v>
      </c>
      <c r="G26" s="39">
        <v>683.05999999999995</v>
      </c>
      <c r="H26" s="40">
        <v>0</v>
      </c>
      <c r="I26" s="41">
        <f>ROUND(G26*H26,P4)</f>
        <v>0</v>
      </c>
      <c r="J26" s="38" t="s">
        <v>49</v>
      </c>
      <c r="O26" s="42">
        <f>I26*0.21</f>
        <v>0</v>
      </c>
      <c r="P26">
        <v>3</v>
      </c>
    </row>
    <row r="27" ht="30">
      <c r="A27" s="35" t="s">
        <v>50</v>
      </c>
      <c r="B27" s="43"/>
      <c r="C27" s="44"/>
      <c r="D27" s="44"/>
      <c r="E27" s="37" t="s">
        <v>103</v>
      </c>
      <c r="F27" s="44"/>
      <c r="G27" s="44"/>
      <c r="H27" s="44"/>
      <c r="I27" s="44"/>
      <c r="J27" s="45"/>
    </row>
    <row r="28" ht="135">
      <c r="A28" s="35" t="s">
        <v>61</v>
      </c>
      <c r="B28" s="43"/>
      <c r="C28" s="44"/>
      <c r="D28" s="44"/>
      <c r="E28" s="50" t="s">
        <v>104</v>
      </c>
      <c r="F28" s="44"/>
      <c r="G28" s="44"/>
      <c r="H28" s="44"/>
      <c r="I28" s="44"/>
      <c r="J28" s="45"/>
    </row>
    <row r="29" ht="409.5">
      <c r="A29" s="35" t="s">
        <v>52</v>
      </c>
      <c r="B29" s="43"/>
      <c r="C29" s="44"/>
      <c r="D29" s="44"/>
      <c r="E29" s="37" t="s">
        <v>100</v>
      </c>
      <c r="F29" s="44"/>
      <c r="G29" s="44"/>
      <c r="H29" s="44"/>
      <c r="I29" s="44"/>
      <c r="J29" s="45"/>
    </row>
    <row r="30">
      <c r="A30" s="35" t="s">
        <v>44</v>
      </c>
      <c r="B30" s="35">
        <v>6</v>
      </c>
      <c r="C30" s="36" t="s">
        <v>105</v>
      </c>
      <c r="D30" s="35" t="s">
        <v>46</v>
      </c>
      <c r="E30" s="37" t="s">
        <v>106</v>
      </c>
      <c r="F30" s="38" t="s">
        <v>79</v>
      </c>
      <c r="G30" s="39">
        <v>422.16399999999999</v>
      </c>
      <c r="H30" s="40">
        <v>0</v>
      </c>
      <c r="I30" s="41">
        <f>ROUND(G30*H30,P4)</f>
        <v>0</v>
      </c>
      <c r="J30" s="38" t="s">
        <v>49</v>
      </c>
      <c r="O30" s="42">
        <f>I30*0.21</f>
        <v>0</v>
      </c>
      <c r="P30">
        <v>3</v>
      </c>
    </row>
    <row r="31">
      <c r="A31" s="35" t="s">
        <v>50</v>
      </c>
      <c r="B31" s="43"/>
      <c r="C31" s="44"/>
      <c r="D31" s="44"/>
      <c r="E31" s="37" t="s">
        <v>107</v>
      </c>
      <c r="F31" s="44"/>
      <c r="G31" s="44"/>
      <c r="H31" s="44"/>
      <c r="I31" s="44"/>
      <c r="J31" s="45"/>
    </row>
    <row r="32" ht="75">
      <c r="A32" s="35" t="s">
        <v>61</v>
      </c>
      <c r="B32" s="43"/>
      <c r="C32" s="44"/>
      <c r="D32" s="44"/>
      <c r="E32" s="50" t="s">
        <v>108</v>
      </c>
      <c r="F32" s="44"/>
      <c r="G32" s="44"/>
      <c r="H32" s="44"/>
      <c r="I32" s="44"/>
      <c r="J32" s="45"/>
    </row>
    <row r="33" ht="405">
      <c r="A33" s="35" t="s">
        <v>52</v>
      </c>
      <c r="B33" s="43"/>
      <c r="C33" s="44"/>
      <c r="D33" s="44"/>
      <c r="E33" s="37" t="s">
        <v>109</v>
      </c>
      <c r="F33" s="44"/>
      <c r="G33" s="44"/>
      <c r="H33" s="44"/>
      <c r="I33" s="44"/>
      <c r="J33" s="45"/>
    </row>
    <row r="34">
      <c r="A34" s="35" t="s">
        <v>44</v>
      </c>
      <c r="B34" s="35">
        <v>7</v>
      </c>
      <c r="C34" s="36" t="s">
        <v>110</v>
      </c>
      <c r="D34" s="35" t="s">
        <v>46</v>
      </c>
      <c r="E34" s="37" t="s">
        <v>111</v>
      </c>
      <c r="F34" s="38" t="s">
        <v>79</v>
      </c>
      <c r="G34" s="39">
        <v>49.390000000000001</v>
      </c>
      <c r="H34" s="40">
        <v>0</v>
      </c>
      <c r="I34" s="41">
        <f>ROUND(G34*H34,P4)</f>
        <v>0</v>
      </c>
      <c r="J34" s="38" t="s">
        <v>49</v>
      </c>
      <c r="O34" s="42">
        <f>I34*0.21</f>
        <v>0</v>
      </c>
      <c r="P34">
        <v>3</v>
      </c>
    </row>
    <row r="35">
      <c r="A35" s="35" t="s">
        <v>50</v>
      </c>
      <c r="B35" s="43"/>
      <c r="C35" s="44"/>
      <c r="D35" s="44"/>
      <c r="E35" s="51"/>
      <c r="F35" s="44"/>
      <c r="G35" s="44"/>
      <c r="H35" s="44"/>
      <c r="I35" s="44"/>
      <c r="J35" s="45"/>
    </row>
    <row r="36" ht="45">
      <c r="A36" s="35" t="s">
        <v>61</v>
      </c>
      <c r="B36" s="43"/>
      <c r="C36" s="44"/>
      <c r="D36" s="44"/>
      <c r="E36" s="50" t="s">
        <v>112</v>
      </c>
      <c r="F36" s="44"/>
      <c r="G36" s="44"/>
      <c r="H36" s="44"/>
      <c r="I36" s="44"/>
      <c r="J36" s="45"/>
    </row>
    <row r="37" ht="375">
      <c r="A37" s="35" t="s">
        <v>52</v>
      </c>
      <c r="B37" s="43"/>
      <c r="C37" s="44"/>
      <c r="D37" s="44"/>
      <c r="E37" s="37" t="s">
        <v>113</v>
      </c>
      <c r="F37" s="44"/>
      <c r="G37" s="44"/>
      <c r="H37" s="44"/>
      <c r="I37" s="44"/>
      <c r="J37" s="45"/>
    </row>
    <row r="38">
      <c r="A38" s="35" t="s">
        <v>44</v>
      </c>
      <c r="B38" s="35">
        <v>8</v>
      </c>
      <c r="C38" s="36" t="s">
        <v>114</v>
      </c>
      <c r="D38" s="35" t="s">
        <v>46</v>
      </c>
      <c r="E38" s="37" t="s">
        <v>115</v>
      </c>
      <c r="F38" s="38" t="s">
        <v>79</v>
      </c>
      <c r="G38" s="39">
        <v>422.16399999999999</v>
      </c>
      <c r="H38" s="40">
        <v>0</v>
      </c>
      <c r="I38" s="41">
        <f>ROUND(G38*H38,P4)</f>
        <v>0</v>
      </c>
      <c r="J38" s="38" t="s">
        <v>49</v>
      </c>
      <c r="O38" s="42">
        <f>I38*0.21</f>
        <v>0</v>
      </c>
      <c r="P38">
        <v>3</v>
      </c>
    </row>
    <row r="39" ht="30">
      <c r="A39" s="35" t="s">
        <v>50</v>
      </c>
      <c r="B39" s="43"/>
      <c r="C39" s="44"/>
      <c r="D39" s="44"/>
      <c r="E39" s="37" t="s">
        <v>116</v>
      </c>
      <c r="F39" s="44"/>
      <c r="G39" s="44"/>
      <c r="H39" s="44"/>
      <c r="I39" s="44"/>
      <c r="J39" s="45"/>
    </row>
    <row r="40" ht="75">
      <c r="A40" s="35" t="s">
        <v>61</v>
      </c>
      <c r="B40" s="43"/>
      <c r="C40" s="44"/>
      <c r="D40" s="44"/>
      <c r="E40" s="50" t="s">
        <v>117</v>
      </c>
      <c r="F40" s="44"/>
      <c r="G40" s="44"/>
      <c r="H40" s="44"/>
      <c r="I40" s="44"/>
      <c r="J40" s="45"/>
    </row>
    <row r="41" ht="270">
      <c r="A41" s="35" t="s">
        <v>52</v>
      </c>
      <c r="B41" s="43"/>
      <c r="C41" s="44"/>
      <c r="D41" s="44"/>
      <c r="E41" s="37" t="s">
        <v>118</v>
      </c>
      <c r="F41" s="44"/>
      <c r="G41" s="44"/>
      <c r="H41" s="44"/>
      <c r="I41" s="44"/>
      <c r="J41" s="45"/>
    </row>
    <row r="42">
      <c r="A42" s="35" t="s">
        <v>44</v>
      </c>
      <c r="B42" s="35">
        <v>9</v>
      </c>
      <c r="C42" s="36" t="s">
        <v>119</v>
      </c>
      <c r="D42" s="35" t="s">
        <v>46</v>
      </c>
      <c r="E42" s="37" t="s">
        <v>120</v>
      </c>
      <c r="F42" s="38" t="s">
        <v>79</v>
      </c>
      <c r="G42" s="39">
        <v>151.30000000000001</v>
      </c>
      <c r="H42" s="40">
        <v>0</v>
      </c>
      <c r="I42" s="41">
        <f>ROUND(G42*H42,P4)</f>
        <v>0</v>
      </c>
      <c r="J42" s="38" t="s">
        <v>49</v>
      </c>
      <c r="O42" s="42">
        <f>I42*0.21</f>
        <v>0</v>
      </c>
      <c r="P42">
        <v>3</v>
      </c>
    </row>
    <row r="43" ht="45">
      <c r="A43" s="35" t="s">
        <v>50</v>
      </c>
      <c r="B43" s="43"/>
      <c r="C43" s="44"/>
      <c r="D43" s="44"/>
      <c r="E43" s="37" t="s">
        <v>121</v>
      </c>
      <c r="F43" s="44"/>
      <c r="G43" s="44"/>
      <c r="H43" s="44"/>
      <c r="I43" s="44"/>
      <c r="J43" s="45"/>
    </row>
    <row r="44" ht="135">
      <c r="A44" s="35" t="s">
        <v>61</v>
      </c>
      <c r="B44" s="43"/>
      <c r="C44" s="44"/>
      <c r="D44" s="44"/>
      <c r="E44" s="50" t="s">
        <v>122</v>
      </c>
      <c r="F44" s="44"/>
      <c r="G44" s="44"/>
      <c r="H44" s="44"/>
      <c r="I44" s="44"/>
      <c r="J44" s="45"/>
    </row>
    <row r="45" ht="345">
      <c r="A45" s="35" t="s">
        <v>52</v>
      </c>
      <c r="B45" s="43"/>
      <c r="C45" s="44"/>
      <c r="D45" s="44"/>
      <c r="E45" s="37" t="s">
        <v>123</v>
      </c>
      <c r="F45" s="44"/>
      <c r="G45" s="44"/>
      <c r="H45" s="44"/>
      <c r="I45" s="44"/>
      <c r="J45" s="45"/>
    </row>
    <row r="46">
      <c r="A46" s="35" t="s">
        <v>44</v>
      </c>
      <c r="B46" s="35">
        <v>10</v>
      </c>
      <c r="C46" s="36" t="s">
        <v>124</v>
      </c>
      <c r="D46" s="35" t="s">
        <v>46</v>
      </c>
      <c r="E46" s="37" t="s">
        <v>125</v>
      </c>
      <c r="F46" s="38" t="s">
        <v>126</v>
      </c>
      <c r="G46" s="39">
        <v>4856.4799999999996</v>
      </c>
      <c r="H46" s="40">
        <v>0</v>
      </c>
      <c r="I46" s="41">
        <f>ROUND(G46*H46,P4)</f>
        <v>0</v>
      </c>
      <c r="J46" s="38" t="s">
        <v>49</v>
      </c>
      <c r="O46" s="42">
        <f>I46*0.21</f>
        <v>0</v>
      </c>
      <c r="P46">
        <v>3</v>
      </c>
    </row>
    <row r="47">
      <c r="A47" s="35" t="s">
        <v>50</v>
      </c>
      <c r="B47" s="43"/>
      <c r="C47" s="44"/>
      <c r="D47" s="44"/>
      <c r="E47" s="51" t="s">
        <v>46</v>
      </c>
      <c r="F47" s="44"/>
      <c r="G47" s="44"/>
      <c r="H47" s="44"/>
      <c r="I47" s="44"/>
      <c r="J47" s="45"/>
    </row>
    <row r="48" ht="135">
      <c r="A48" s="35" t="s">
        <v>61</v>
      </c>
      <c r="B48" s="43"/>
      <c r="C48" s="44"/>
      <c r="D48" s="44"/>
      <c r="E48" s="50" t="s">
        <v>127</v>
      </c>
      <c r="F48" s="44"/>
      <c r="G48" s="44"/>
      <c r="H48" s="44"/>
      <c r="I48" s="44"/>
      <c r="J48" s="45"/>
    </row>
    <row r="49" ht="75">
      <c r="A49" s="35" t="s">
        <v>52</v>
      </c>
      <c r="B49" s="43"/>
      <c r="C49" s="44"/>
      <c r="D49" s="44"/>
      <c r="E49" s="37" t="s">
        <v>128</v>
      </c>
      <c r="F49" s="44"/>
      <c r="G49" s="44"/>
      <c r="H49" s="44"/>
      <c r="I49" s="44"/>
      <c r="J49" s="45"/>
    </row>
    <row r="50">
      <c r="A50" s="35" t="s">
        <v>44</v>
      </c>
      <c r="B50" s="35">
        <v>11</v>
      </c>
      <c r="C50" s="36" t="s">
        <v>129</v>
      </c>
      <c r="D50" s="35" t="s">
        <v>46</v>
      </c>
      <c r="E50" s="37" t="s">
        <v>130</v>
      </c>
      <c r="F50" s="38" t="s">
        <v>126</v>
      </c>
      <c r="G50" s="39">
        <v>1476.49</v>
      </c>
      <c r="H50" s="40">
        <v>0</v>
      </c>
      <c r="I50" s="41">
        <f>ROUND(G50*H50,P4)</f>
        <v>0</v>
      </c>
      <c r="J50" s="38" t="s">
        <v>49</v>
      </c>
      <c r="O50" s="42">
        <f>I50*0.21</f>
        <v>0</v>
      </c>
      <c r="P50">
        <v>3</v>
      </c>
    </row>
    <row r="51">
      <c r="A51" s="35" t="s">
        <v>50</v>
      </c>
      <c r="B51" s="43"/>
      <c r="C51" s="44"/>
      <c r="D51" s="44"/>
      <c r="E51" s="37" t="s">
        <v>131</v>
      </c>
      <c r="F51" s="44"/>
      <c r="G51" s="44"/>
      <c r="H51" s="44"/>
      <c r="I51" s="44"/>
      <c r="J51" s="45"/>
    </row>
    <row r="52" ht="180">
      <c r="A52" s="35" t="s">
        <v>61</v>
      </c>
      <c r="B52" s="43"/>
      <c r="C52" s="44"/>
      <c r="D52" s="44"/>
      <c r="E52" s="50" t="s">
        <v>132</v>
      </c>
      <c r="F52" s="44"/>
      <c r="G52" s="44"/>
      <c r="H52" s="44"/>
      <c r="I52" s="44"/>
      <c r="J52" s="45"/>
    </row>
    <row r="53" ht="75">
      <c r="A53" s="35" t="s">
        <v>52</v>
      </c>
      <c r="B53" s="43"/>
      <c r="C53" s="44"/>
      <c r="D53" s="44"/>
      <c r="E53" s="37" t="s">
        <v>133</v>
      </c>
      <c r="F53" s="44"/>
      <c r="G53" s="44"/>
      <c r="H53" s="44"/>
      <c r="I53" s="44"/>
      <c r="J53" s="45"/>
    </row>
    <row r="54">
      <c r="A54" s="35" t="s">
        <v>44</v>
      </c>
      <c r="B54" s="35">
        <v>12</v>
      </c>
      <c r="C54" s="36" t="s">
        <v>134</v>
      </c>
      <c r="D54" s="35" t="s">
        <v>46</v>
      </c>
      <c r="E54" s="37" t="s">
        <v>135</v>
      </c>
      <c r="F54" s="38" t="s">
        <v>126</v>
      </c>
      <c r="G54" s="39">
        <v>7683.7200000000003</v>
      </c>
      <c r="H54" s="40">
        <v>0</v>
      </c>
      <c r="I54" s="41">
        <f>ROUND(G54*H54,P4)</f>
        <v>0</v>
      </c>
      <c r="J54" s="38" t="s">
        <v>49</v>
      </c>
      <c r="O54" s="42">
        <f>I54*0.21</f>
        <v>0</v>
      </c>
      <c r="P54">
        <v>3</v>
      </c>
    </row>
    <row r="55">
      <c r="A55" s="35" t="s">
        <v>50</v>
      </c>
      <c r="B55" s="43"/>
      <c r="C55" s="44"/>
      <c r="D55" s="44"/>
      <c r="E55" s="37" t="s">
        <v>136</v>
      </c>
      <c r="F55" s="44"/>
      <c r="G55" s="44"/>
      <c r="H55" s="44"/>
      <c r="I55" s="44"/>
      <c r="J55" s="45"/>
    </row>
    <row r="56">
      <c r="A56" s="35" t="s">
        <v>61</v>
      </c>
      <c r="B56" s="43"/>
      <c r="C56" s="44"/>
      <c r="D56" s="44"/>
      <c r="E56" s="50" t="s">
        <v>137</v>
      </c>
      <c r="F56" s="44"/>
      <c r="G56" s="44"/>
      <c r="H56" s="44"/>
      <c r="I56" s="44"/>
      <c r="J56" s="45"/>
    </row>
    <row r="57" ht="75">
      <c r="A57" s="35" t="s">
        <v>52</v>
      </c>
      <c r="B57" s="43"/>
      <c r="C57" s="44"/>
      <c r="D57" s="44"/>
      <c r="E57" s="37" t="s">
        <v>133</v>
      </c>
      <c r="F57" s="44"/>
      <c r="G57" s="44"/>
      <c r="H57" s="44"/>
      <c r="I57" s="44"/>
      <c r="J57" s="45"/>
    </row>
    <row r="58">
      <c r="A58" s="35" t="s">
        <v>44</v>
      </c>
      <c r="B58" s="35">
        <v>13</v>
      </c>
      <c r="C58" s="36" t="s">
        <v>138</v>
      </c>
      <c r="D58" s="35" t="s">
        <v>46</v>
      </c>
      <c r="E58" s="37" t="s">
        <v>139</v>
      </c>
      <c r="F58" s="38" t="s">
        <v>126</v>
      </c>
      <c r="G58" s="39">
        <v>1476.49</v>
      </c>
      <c r="H58" s="40">
        <v>0</v>
      </c>
      <c r="I58" s="41">
        <f>ROUND(G58*H58,P4)</f>
        <v>0</v>
      </c>
      <c r="J58" s="38" t="s">
        <v>49</v>
      </c>
      <c r="O58" s="42">
        <f>I58*0.21</f>
        <v>0</v>
      </c>
      <c r="P58">
        <v>3</v>
      </c>
    </row>
    <row r="59">
      <c r="A59" s="35" t="s">
        <v>50</v>
      </c>
      <c r="B59" s="43"/>
      <c r="C59" s="44"/>
      <c r="D59" s="44"/>
      <c r="E59" s="37" t="s">
        <v>140</v>
      </c>
      <c r="F59" s="44"/>
      <c r="G59" s="44"/>
      <c r="H59" s="44"/>
      <c r="I59" s="44"/>
      <c r="J59" s="45"/>
    </row>
    <row r="60" ht="75">
      <c r="A60" s="35" t="s">
        <v>61</v>
      </c>
      <c r="B60" s="43"/>
      <c r="C60" s="44"/>
      <c r="D60" s="44"/>
      <c r="E60" s="50" t="s">
        <v>141</v>
      </c>
      <c r="F60" s="44"/>
      <c r="G60" s="44"/>
      <c r="H60" s="44"/>
      <c r="I60" s="44"/>
      <c r="J60" s="45"/>
    </row>
    <row r="61" ht="75">
      <c r="A61" s="35" t="s">
        <v>52</v>
      </c>
      <c r="B61" s="43"/>
      <c r="C61" s="44"/>
      <c r="D61" s="44"/>
      <c r="E61" s="37" t="s">
        <v>142</v>
      </c>
      <c r="F61" s="44"/>
      <c r="G61" s="44"/>
      <c r="H61" s="44"/>
      <c r="I61" s="44"/>
      <c r="J61" s="45"/>
    </row>
    <row r="62">
      <c r="A62" s="35" t="s">
        <v>44</v>
      </c>
      <c r="B62" s="35">
        <v>14</v>
      </c>
      <c r="C62" s="36" t="s">
        <v>143</v>
      </c>
      <c r="D62" s="35" t="s">
        <v>46</v>
      </c>
      <c r="E62" s="37" t="s">
        <v>144</v>
      </c>
      <c r="F62" s="38" t="s">
        <v>126</v>
      </c>
      <c r="G62" s="39">
        <v>1476.49</v>
      </c>
      <c r="H62" s="40">
        <v>0</v>
      </c>
      <c r="I62" s="41">
        <f>ROUND(G62*H62,P4)</f>
        <v>0</v>
      </c>
      <c r="J62" s="38" t="s">
        <v>49</v>
      </c>
      <c r="O62" s="42">
        <f>I62*0.21</f>
        <v>0</v>
      </c>
      <c r="P62">
        <v>3</v>
      </c>
    </row>
    <row r="63">
      <c r="A63" s="35" t="s">
        <v>50</v>
      </c>
      <c r="B63" s="43"/>
      <c r="C63" s="44"/>
      <c r="D63" s="44"/>
      <c r="E63" s="51" t="s">
        <v>46</v>
      </c>
      <c r="F63" s="44"/>
      <c r="G63" s="44"/>
      <c r="H63" s="44"/>
      <c r="I63" s="44"/>
      <c r="J63" s="45"/>
    </row>
    <row r="64" ht="75">
      <c r="A64" s="35" t="s">
        <v>61</v>
      </c>
      <c r="B64" s="43"/>
      <c r="C64" s="44"/>
      <c r="D64" s="44"/>
      <c r="E64" s="50" t="s">
        <v>145</v>
      </c>
      <c r="F64" s="44"/>
      <c r="G64" s="44"/>
      <c r="H64" s="44"/>
      <c r="I64" s="44"/>
      <c r="J64" s="45"/>
    </row>
    <row r="65" ht="90">
      <c r="A65" s="35" t="s">
        <v>52</v>
      </c>
      <c r="B65" s="43"/>
      <c r="C65" s="44"/>
      <c r="D65" s="44"/>
      <c r="E65" s="37" t="s">
        <v>146</v>
      </c>
      <c r="F65" s="44"/>
      <c r="G65" s="44"/>
      <c r="H65" s="44"/>
      <c r="I65" s="44"/>
      <c r="J65" s="45"/>
    </row>
    <row r="66">
      <c r="A66" s="29" t="s">
        <v>41</v>
      </c>
      <c r="B66" s="30"/>
      <c r="C66" s="31" t="s">
        <v>147</v>
      </c>
      <c r="D66" s="32"/>
      <c r="E66" s="29" t="s">
        <v>148</v>
      </c>
      <c r="F66" s="32"/>
      <c r="G66" s="32"/>
      <c r="H66" s="32"/>
      <c r="I66" s="33">
        <f>SUMIFS(I67:I82,A67:A82,"P")</f>
        <v>0</v>
      </c>
      <c r="J66" s="34"/>
    </row>
    <row r="67">
      <c r="A67" s="35" t="s">
        <v>44</v>
      </c>
      <c r="B67" s="35">
        <v>15</v>
      </c>
      <c r="C67" s="36" t="s">
        <v>149</v>
      </c>
      <c r="D67" s="35" t="s">
        <v>46</v>
      </c>
      <c r="E67" s="37" t="s">
        <v>150</v>
      </c>
      <c r="F67" s="38" t="s">
        <v>126</v>
      </c>
      <c r="G67" s="39">
        <v>1014.3</v>
      </c>
      <c r="H67" s="40">
        <v>0</v>
      </c>
      <c r="I67" s="41">
        <f>ROUND(G67*H67,P4)</f>
        <v>0</v>
      </c>
      <c r="J67" s="38" t="s">
        <v>49</v>
      </c>
      <c r="O67" s="42">
        <f>I67*0.21</f>
        <v>0</v>
      </c>
      <c r="P67">
        <v>3</v>
      </c>
    </row>
    <row r="68">
      <c r="A68" s="35" t="s">
        <v>50</v>
      </c>
      <c r="B68" s="43"/>
      <c r="C68" s="44"/>
      <c r="D68" s="44"/>
      <c r="E68" s="37" t="s">
        <v>151</v>
      </c>
      <c r="F68" s="44"/>
      <c r="G68" s="44"/>
      <c r="H68" s="44"/>
      <c r="I68" s="44"/>
      <c r="J68" s="45"/>
    </row>
    <row r="69" ht="75">
      <c r="A69" s="35" t="s">
        <v>61</v>
      </c>
      <c r="B69" s="43"/>
      <c r="C69" s="44"/>
      <c r="D69" s="44"/>
      <c r="E69" s="50" t="s">
        <v>152</v>
      </c>
      <c r="F69" s="44"/>
      <c r="G69" s="44"/>
      <c r="H69" s="44"/>
      <c r="I69" s="44"/>
      <c r="J69" s="45"/>
    </row>
    <row r="70" ht="105">
      <c r="A70" s="35" t="s">
        <v>52</v>
      </c>
      <c r="B70" s="43"/>
      <c r="C70" s="44"/>
      <c r="D70" s="44"/>
      <c r="E70" s="37" t="s">
        <v>153</v>
      </c>
      <c r="F70" s="44"/>
      <c r="G70" s="44"/>
      <c r="H70" s="44"/>
      <c r="I70" s="44"/>
      <c r="J70" s="45"/>
    </row>
    <row r="71">
      <c r="A71" s="35" t="s">
        <v>44</v>
      </c>
      <c r="B71" s="35">
        <v>16</v>
      </c>
      <c r="C71" s="36" t="s">
        <v>154</v>
      </c>
      <c r="D71" s="35" t="s">
        <v>46</v>
      </c>
      <c r="E71" s="37" t="s">
        <v>155</v>
      </c>
      <c r="F71" s="38" t="s">
        <v>87</v>
      </c>
      <c r="G71" s="39">
        <v>441</v>
      </c>
      <c r="H71" s="40">
        <v>0</v>
      </c>
      <c r="I71" s="41">
        <f>ROUND(G71*H71,P4)</f>
        <v>0</v>
      </c>
      <c r="J71" s="38" t="s">
        <v>49</v>
      </c>
      <c r="O71" s="42">
        <f>I71*0.21</f>
        <v>0</v>
      </c>
      <c r="P71">
        <v>3</v>
      </c>
    </row>
    <row r="72" ht="30">
      <c r="A72" s="35" t="s">
        <v>50</v>
      </c>
      <c r="B72" s="43"/>
      <c r="C72" s="44"/>
      <c r="D72" s="44"/>
      <c r="E72" s="37" t="s">
        <v>156</v>
      </c>
      <c r="F72" s="44"/>
      <c r="G72" s="44"/>
      <c r="H72" s="44"/>
      <c r="I72" s="44"/>
      <c r="J72" s="45"/>
    </row>
    <row r="73" ht="75">
      <c r="A73" s="35" t="s">
        <v>61</v>
      </c>
      <c r="B73" s="43"/>
      <c r="C73" s="44"/>
      <c r="D73" s="44"/>
      <c r="E73" s="50" t="s">
        <v>157</v>
      </c>
      <c r="F73" s="44"/>
      <c r="G73" s="44"/>
      <c r="H73" s="44"/>
      <c r="I73" s="44"/>
      <c r="J73" s="45"/>
    </row>
    <row r="74" ht="225">
      <c r="A74" s="35" t="s">
        <v>52</v>
      </c>
      <c r="B74" s="43"/>
      <c r="C74" s="44"/>
      <c r="D74" s="44"/>
      <c r="E74" s="37" t="s">
        <v>158</v>
      </c>
      <c r="F74" s="44"/>
      <c r="G74" s="44"/>
      <c r="H74" s="44"/>
      <c r="I74" s="44"/>
      <c r="J74" s="45"/>
    </row>
    <row r="75">
      <c r="A75" s="35" t="s">
        <v>44</v>
      </c>
      <c r="B75" s="35">
        <v>17</v>
      </c>
      <c r="C75" s="36" t="s">
        <v>159</v>
      </c>
      <c r="D75" s="35" t="s">
        <v>46</v>
      </c>
      <c r="E75" s="37" t="s">
        <v>160</v>
      </c>
      <c r="F75" s="38" t="s">
        <v>126</v>
      </c>
      <c r="G75" s="39">
        <v>4856.4799999999996</v>
      </c>
      <c r="H75" s="40">
        <v>0</v>
      </c>
      <c r="I75" s="41">
        <f>ROUND(G75*H75,P4)</f>
        <v>0</v>
      </c>
      <c r="J75" s="38" t="s">
        <v>49</v>
      </c>
      <c r="O75" s="42">
        <f>I75*0.21</f>
        <v>0</v>
      </c>
      <c r="P75">
        <v>3</v>
      </c>
    </row>
    <row r="76" ht="75">
      <c r="A76" s="35" t="s">
        <v>50</v>
      </c>
      <c r="B76" s="43"/>
      <c r="C76" s="44"/>
      <c r="D76" s="44"/>
      <c r="E76" s="37" t="s">
        <v>161</v>
      </c>
      <c r="F76" s="44"/>
      <c r="G76" s="44"/>
      <c r="H76" s="44"/>
      <c r="I76" s="44"/>
      <c r="J76" s="45"/>
    </row>
    <row r="77" ht="135">
      <c r="A77" s="35" t="s">
        <v>61</v>
      </c>
      <c r="B77" s="43"/>
      <c r="C77" s="44"/>
      <c r="D77" s="44"/>
      <c r="E77" s="50" t="s">
        <v>127</v>
      </c>
      <c r="F77" s="44"/>
      <c r="G77" s="44"/>
      <c r="H77" s="44"/>
      <c r="I77" s="44"/>
      <c r="J77" s="45"/>
    </row>
    <row r="78" ht="105">
      <c r="A78" s="35" t="s">
        <v>52</v>
      </c>
      <c r="B78" s="43"/>
      <c r="C78" s="44"/>
      <c r="D78" s="44"/>
      <c r="E78" s="37" t="s">
        <v>162</v>
      </c>
      <c r="F78" s="44"/>
      <c r="G78" s="44"/>
      <c r="H78" s="44"/>
      <c r="I78" s="44"/>
      <c r="J78" s="45"/>
    </row>
    <row r="79" ht="30">
      <c r="A79" s="35" t="s">
        <v>44</v>
      </c>
      <c r="B79" s="35">
        <v>18</v>
      </c>
      <c r="C79" s="36" t="s">
        <v>163</v>
      </c>
      <c r="D79" s="35" t="s">
        <v>46</v>
      </c>
      <c r="E79" s="37" t="s">
        <v>164</v>
      </c>
      <c r="F79" s="38" t="s">
        <v>126</v>
      </c>
      <c r="G79" s="39">
        <v>9712.9599999999991</v>
      </c>
      <c r="H79" s="40">
        <v>0</v>
      </c>
      <c r="I79" s="41">
        <f>ROUND(G79*H79,P4)</f>
        <v>0</v>
      </c>
      <c r="J79" s="38" t="s">
        <v>49</v>
      </c>
      <c r="O79" s="42">
        <f>I79*0.21</f>
        <v>0</v>
      </c>
      <c r="P79">
        <v>3</v>
      </c>
    </row>
    <row r="80" ht="60">
      <c r="A80" s="35" t="s">
        <v>50</v>
      </c>
      <c r="B80" s="43"/>
      <c r="C80" s="44"/>
      <c r="D80" s="44"/>
      <c r="E80" s="37" t="s">
        <v>165</v>
      </c>
      <c r="F80" s="44"/>
      <c r="G80" s="44"/>
      <c r="H80" s="44"/>
      <c r="I80" s="44"/>
      <c r="J80" s="45"/>
    </row>
    <row r="81">
      <c r="A81" s="35" t="s">
        <v>61</v>
      </c>
      <c r="B81" s="43"/>
      <c r="C81" s="44"/>
      <c r="D81" s="44"/>
      <c r="E81" s="50" t="s">
        <v>166</v>
      </c>
      <c r="F81" s="44"/>
      <c r="G81" s="44"/>
      <c r="H81" s="44"/>
      <c r="I81" s="44"/>
      <c r="J81" s="45"/>
    </row>
    <row r="82" ht="75">
      <c r="A82" s="35" t="s">
        <v>52</v>
      </c>
      <c r="B82" s="43"/>
      <c r="C82" s="44"/>
      <c r="D82" s="44"/>
      <c r="E82" s="37" t="s">
        <v>167</v>
      </c>
      <c r="F82" s="44"/>
      <c r="G82" s="44"/>
      <c r="H82" s="44"/>
      <c r="I82" s="44"/>
      <c r="J82" s="45"/>
    </row>
    <row r="83">
      <c r="A83" s="29" t="s">
        <v>41</v>
      </c>
      <c r="B83" s="30"/>
      <c r="C83" s="31" t="s">
        <v>168</v>
      </c>
      <c r="D83" s="32"/>
      <c r="E83" s="29" t="s">
        <v>169</v>
      </c>
      <c r="F83" s="32"/>
      <c r="G83" s="32"/>
      <c r="H83" s="32"/>
      <c r="I83" s="33">
        <f>SUMIFS(I84:I115,A84:A115,"P")</f>
        <v>0</v>
      </c>
      <c r="J83" s="34"/>
    </row>
    <row r="84" ht="30">
      <c r="A84" s="35" t="s">
        <v>44</v>
      </c>
      <c r="B84" s="35">
        <v>19</v>
      </c>
      <c r="C84" s="36" t="s">
        <v>170</v>
      </c>
      <c r="D84" s="35"/>
      <c r="E84" s="37" t="s">
        <v>171</v>
      </c>
      <c r="F84" s="38" t="s">
        <v>126</v>
      </c>
      <c r="G84" s="39">
        <v>4355.6300000000001</v>
      </c>
      <c r="H84" s="40">
        <v>0</v>
      </c>
      <c r="I84" s="41">
        <f>ROUND(G84*H84,P4)</f>
        <v>0</v>
      </c>
      <c r="J84" s="38" t="s">
        <v>49</v>
      </c>
      <c r="O84" s="42">
        <f>I84*0.21</f>
        <v>0</v>
      </c>
      <c r="P84">
        <v>3</v>
      </c>
    </row>
    <row r="85">
      <c r="A85" s="35" t="s">
        <v>50</v>
      </c>
      <c r="B85" s="43"/>
      <c r="C85" s="44"/>
      <c r="D85" s="44"/>
      <c r="E85" s="37" t="s">
        <v>172</v>
      </c>
      <c r="F85" s="44"/>
      <c r="G85" s="44"/>
      <c r="H85" s="44"/>
      <c r="I85" s="44"/>
      <c r="J85" s="45"/>
    </row>
    <row r="86" ht="120">
      <c r="A86" s="35" t="s">
        <v>61</v>
      </c>
      <c r="B86" s="43"/>
      <c r="C86" s="44"/>
      <c r="D86" s="44"/>
      <c r="E86" s="50" t="s">
        <v>173</v>
      </c>
      <c r="F86" s="44"/>
      <c r="G86" s="44"/>
      <c r="H86" s="44"/>
      <c r="I86" s="44"/>
      <c r="J86" s="45"/>
    </row>
    <row r="87" ht="90">
      <c r="A87" s="35" t="s">
        <v>52</v>
      </c>
      <c r="B87" s="43"/>
      <c r="C87" s="44"/>
      <c r="D87" s="44"/>
      <c r="E87" s="37" t="s">
        <v>174</v>
      </c>
      <c r="F87" s="44"/>
      <c r="G87" s="44"/>
      <c r="H87" s="44"/>
      <c r="I87" s="44"/>
      <c r="J87" s="45"/>
    </row>
    <row r="88">
      <c r="A88" s="35" t="s">
        <v>44</v>
      </c>
      <c r="B88" s="35">
        <v>20</v>
      </c>
      <c r="C88" s="36" t="s">
        <v>175</v>
      </c>
      <c r="D88" s="35"/>
      <c r="E88" s="37" t="s">
        <v>176</v>
      </c>
      <c r="F88" s="38" t="s">
        <v>126</v>
      </c>
      <c r="G88" s="39">
        <v>4656.0500000000002</v>
      </c>
      <c r="H88" s="40">
        <v>0</v>
      </c>
      <c r="I88" s="41">
        <f>ROUND(G88*H88,P4)</f>
        <v>0</v>
      </c>
      <c r="J88" s="38" t="s">
        <v>49</v>
      </c>
      <c r="O88" s="42">
        <f>I88*0.21</f>
        <v>0</v>
      </c>
      <c r="P88">
        <v>3</v>
      </c>
    </row>
    <row r="89">
      <c r="A89" s="35" t="s">
        <v>50</v>
      </c>
      <c r="B89" s="43"/>
      <c r="C89" s="44"/>
      <c r="D89" s="44"/>
      <c r="E89" s="37" t="s">
        <v>177</v>
      </c>
      <c r="F89" s="44"/>
      <c r="G89" s="44"/>
      <c r="H89" s="44"/>
      <c r="I89" s="44"/>
      <c r="J89" s="45"/>
    </row>
    <row r="90" ht="120">
      <c r="A90" s="35" t="s">
        <v>61</v>
      </c>
      <c r="B90" s="43"/>
      <c r="C90" s="44"/>
      <c r="D90" s="44"/>
      <c r="E90" s="50" t="s">
        <v>178</v>
      </c>
      <c r="F90" s="44"/>
      <c r="G90" s="44"/>
      <c r="H90" s="44"/>
      <c r="I90" s="44"/>
      <c r="J90" s="45"/>
    </row>
    <row r="91" ht="90">
      <c r="A91" s="35" t="s">
        <v>52</v>
      </c>
      <c r="B91" s="43"/>
      <c r="C91" s="44"/>
      <c r="D91" s="44"/>
      <c r="E91" s="37" t="s">
        <v>174</v>
      </c>
      <c r="F91" s="44"/>
      <c r="G91" s="44"/>
      <c r="H91" s="44"/>
      <c r="I91" s="44"/>
      <c r="J91" s="45"/>
    </row>
    <row r="92">
      <c r="A92" s="35" t="s">
        <v>44</v>
      </c>
      <c r="B92" s="35">
        <v>21</v>
      </c>
      <c r="C92" s="36" t="s">
        <v>179</v>
      </c>
      <c r="D92" s="35"/>
      <c r="E92" s="37" t="s">
        <v>180</v>
      </c>
      <c r="F92" s="38" t="s">
        <v>126</v>
      </c>
      <c r="G92" s="39">
        <v>4355.6300000000001</v>
      </c>
      <c r="H92" s="40">
        <v>0</v>
      </c>
      <c r="I92" s="41">
        <f>ROUND(G92*H92,P4)</f>
        <v>0</v>
      </c>
      <c r="J92" s="38" t="s">
        <v>49</v>
      </c>
      <c r="O92" s="42">
        <f>I92*0.21</f>
        <v>0</v>
      </c>
      <c r="P92">
        <v>3</v>
      </c>
    </row>
    <row r="93">
      <c r="A93" s="35" t="s">
        <v>50</v>
      </c>
      <c r="B93" s="43"/>
      <c r="C93" s="44"/>
      <c r="D93" s="44"/>
      <c r="E93" s="37" t="s">
        <v>181</v>
      </c>
      <c r="F93" s="44"/>
      <c r="G93" s="44"/>
      <c r="H93" s="44"/>
      <c r="I93" s="44"/>
      <c r="J93" s="45"/>
    </row>
    <row r="94" ht="120">
      <c r="A94" s="35" t="s">
        <v>61</v>
      </c>
      <c r="B94" s="43"/>
      <c r="C94" s="44"/>
      <c r="D94" s="44"/>
      <c r="E94" s="50" t="s">
        <v>182</v>
      </c>
      <c r="F94" s="44"/>
      <c r="G94" s="44"/>
      <c r="H94" s="44"/>
      <c r="I94" s="44"/>
      <c r="J94" s="45"/>
    </row>
    <row r="95" ht="120">
      <c r="A95" s="35" t="s">
        <v>52</v>
      </c>
      <c r="B95" s="43"/>
      <c r="C95" s="44"/>
      <c r="D95" s="44"/>
      <c r="E95" s="37" t="s">
        <v>183</v>
      </c>
      <c r="F95" s="44"/>
      <c r="G95" s="44"/>
      <c r="H95" s="44"/>
      <c r="I95" s="44"/>
      <c r="J95" s="45"/>
    </row>
    <row r="96">
      <c r="A96" s="35" t="s">
        <v>44</v>
      </c>
      <c r="B96" s="35">
        <v>22</v>
      </c>
      <c r="C96" s="36" t="s">
        <v>184</v>
      </c>
      <c r="D96" s="35"/>
      <c r="E96" s="37" t="s">
        <v>185</v>
      </c>
      <c r="F96" s="38" t="s">
        <v>126</v>
      </c>
      <c r="G96" s="39">
        <v>6881.3000000000002</v>
      </c>
      <c r="H96" s="40">
        <v>0</v>
      </c>
      <c r="I96" s="41">
        <f>ROUND(G96*H96,P4)</f>
        <v>0</v>
      </c>
      <c r="J96" s="38" t="s">
        <v>49</v>
      </c>
      <c r="O96" s="42">
        <f>I96*0.21</f>
        <v>0</v>
      </c>
      <c r="P96">
        <v>3</v>
      </c>
    </row>
    <row r="97">
      <c r="A97" s="35" t="s">
        <v>50</v>
      </c>
      <c r="B97" s="43"/>
      <c r="C97" s="44"/>
      <c r="D97" s="44"/>
      <c r="E97" s="37" t="s">
        <v>186</v>
      </c>
      <c r="F97" s="44"/>
      <c r="G97" s="44"/>
      <c r="H97" s="44"/>
      <c r="I97" s="44"/>
      <c r="J97" s="45"/>
    </row>
    <row r="98" ht="180">
      <c r="A98" s="35" t="s">
        <v>61</v>
      </c>
      <c r="B98" s="43"/>
      <c r="C98" s="44"/>
      <c r="D98" s="44"/>
      <c r="E98" s="50" t="s">
        <v>187</v>
      </c>
      <c r="F98" s="44"/>
      <c r="G98" s="44"/>
      <c r="H98" s="44"/>
      <c r="I98" s="44"/>
      <c r="J98" s="45"/>
    </row>
    <row r="99" ht="120">
      <c r="A99" s="35" t="s">
        <v>52</v>
      </c>
      <c r="B99" s="43"/>
      <c r="C99" s="44"/>
      <c r="D99" s="44"/>
      <c r="E99" s="37" t="s">
        <v>183</v>
      </c>
      <c r="F99" s="44"/>
      <c r="G99" s="44"/>
      <c r="H99" s="44"/>
      <c r="I99" s="44"/>
      <c r="J99" s="45"/>
    </row>
    <row r="100">
      <c r="A100" s="35" t="s">
        <v>44</v>
      </c>
      <c r="B100" s="35">
        <v>23</v>
      </c>
      <c r="C100" s="36" t="s">
        <v>188</v>
      </c>
      <c r="D100" s="35"/>
      <c r="E100" s="37" t="s">
        <v>189</v>
      </c>
      <c r="F100" s="38" t="s">
        <v>126</v>
      </c>
      <c r="G100" s="39">
        <v>3440.6500000000001</v>
      </c>
      <c r="H100" s="40">
        <v>0</v>
      </c>
      <c r="I100" s="41">
        <f>ROUND(G100*H100,P4)</f>
        <v>0</v>
      </c>
      <c r="J100" s="38" t="s">
        <v>49</v>
      </c>
      <c r="O100" s="42">
        <f>I100*0.21</f>
        <v>0</v>
      </c>
      <c r="P100">
        <v>3</v>
      </c>
    </row>
    <row r="101" ht="30">
      <c r="A101" s="35" t="s">
        <v>50</v>
      </c>
      <c r="B101" s="43"/>
      <c r="C101" s="44"/>
      <c r="D101" s="44"/>
      <c r="E101" s="37" t="s">
        <v>190</v>
      </c>
      <c r="F101" s="44"/>
      <c r="G101" s="44"/>
      <c r="H101" s="44"/>
      <c r="I101" s="44"/>
      <c r="J101" s="45"/>
    </row>
    <row r="102" ht="120">
      <c r="A102" s="35" t="s">
        <v>61</v>
      </c>
      <c r="B102" s="43"/>
      <c r="C102" s="44"/>
      <c r="D102" s="44"/>
      <c r="E102" s="50" t="s">
        <v>191</v>
      </c>
      <c r="F102" s="44"/>
      <c r="G102" s="44"/>
      <c r="H102" s="44"/>
      <c r="I102" s="44"/>
      <c r="J102" s="45"/>
    </row>
    <row r="103" ht="195">
      <c r="A103" s="35" t="s">
        <v>52</v>
      </c>
      <c r="B103" s="43"/>
      <c r="C103" s="44"/>
      <c r="D103" s="44"/>
      <c r="E103" s="37" t="s">
        <v>192</v>
      </c>
      <c r="F103" s="44"/>
      <c r="G103" s="44"/>
      <c r="H103" s="44"/>
      <c r="I103" s="44"/>
      <c r="J103" s="45"/>
    </row>
    <row r="104">
      <c r="A104" s="35" t="s">
        <v>44</v>
      </c>
      <c r="B104" s="35">
        <v>24</v>
      </c>
      <c r="C104" s="36" t="s">
        <v>193</v>
      </c>
      <c r="D104" s="35"/>
      <c r="E104" s="37" t="s">
        <v>194</v>
      </c>
      <c r="F104" s="38" t="s">
        <v>126</v>
      </c>
      <c r="G104" s="39">
        <v>3440.6500000000001</v>
      </c>
      <c r="H104" s="40">
        <v>0</v>
      </c>
      <c r="I104" s="41">
        <f>ROUND(G104*H104,P4)</f>
        <v>0</v>
      </c>
      <c r="J104" s="38" t="s">
        <v>49</v>
      </c>
      <c r="O104" s="42">
        <f>I104*0.21</f>
        <v>0</v>
      </c>
      <c r="P104">
        <v>3</v>
      </c>
    </row>
    <row r="105">
      <c r="A105" s="35" t="s">
        <v>50</v>
      </c>
      <c r="B105" s="43"/>
      <c r="C105" s="44"/>
      <c r="D105" s="44"/>
      <c r="E105" s="37" t="s">
        <v>195</v>
      </c>
      <c r="F105" s="44"/>
      <c r="G105" s="44"/>
      <c r="H105" s="44"/>
      <c r="I105" s="44"/>
      <c r="J105" s="45"/>
    </row>
    <row r="106" ht="120">
      <c r="A106" s="35" t="s">
        <v>61</v>
      </c>
      <c r="B106" s="43"/>
      <c r="C106" s="44"/>
      <c r="D106" s="44"/>
      <c r="E106" s="50" t="s">
        <v>191</v>
      </c>
      <c r="F106" s="44"/>
      <c r="G106" s="44"/>
      <c r="H106" s="44"/>
      <c r="I106" s="44"/>
      <c r="J106" s="45"/>
    </row>
    <row r="107" ht="195">
      <c r="A107" s="35" t="s">
        <v>52</v>
      </c>
      <c r="B107" s="43"/>
      <c r="C107" s="44"/>
      <c r="D107" s="44"/>
      <c r="E107" s="37" t="s">
        <v>192</v>
      </c>
      <c r="F107" s="44"/>
      <c r="G107" s="44"/>
      <c r="H107" s="44"/>
      <c r="I107" s="44"/>
      <c r="J107" s="45"/>
    </row>
    <row r="108">
      <c r="A108" s="35" t="s">
        <v>44</v>
      </c>
      <c r="B108" s="35">
        <v>25</v>
      </c>
      <c r="C108" s="36" t="s">
        <v>196</v>
      </c>
      <c r="D108" s="35"/>
      <c r="E108" s="37" t="s">
        <v>197</v>
      </c>
      <c r="F108" s="38" t="s">
        <v>126</v>
      </c>
      <c r="G108" s="39">
        <v>3440.6500000000001</v>
      </c>
      <c r="H108" s="40">
        <v>0</v>
      </c>
      <c r="I108" s="41">
        <f>ROUND(G108*H108,P4)</f>
        <v>0</v>
      </c>
      <c r="J108" s="38" t="s">
        <v>49</v>
      </c>
      <c r="O108" s="42">
        <f>I108*0.21</f>
        <v>0</v>
      </c>
      <c r="P108">
        <v>3</v>
      </c>
    </row>
    <row r="109">
      <c r="A109" s="35" t="s">
        <v>50</v>
      </c>
      <c r="B109" s="43"/>
      <c r="C109" s="44"/>
      <c r="D109" s="44"/>
      <c r="E109" s="37" t="s">
        <v>198</v>
      </c>
      <c r="F109" s="44"/>
      <c r="G109" s="44"/>
      <c r="H109" s="44"/>
      <c r="I109" s="44"/>
      <c r="J109" s="45"/>
    </row>
    <row r="110" ht="120">
      <c r="A110" s="35" t="s">
        <v>61</v>
      </c>
      <c r="B110" s="43"/>
      <c r="C110" s="44"/>
      <c r="D110" s="44"/>
      <c r="E110" s="50" t="s">
        <v>191</v>
      </c>
      <c r="F110" s="44"/>
      <c r="G110" s="44"/>
      <c r="H110" s="44"/>
      <c r="I110" s="44"/>
      <c r="J110" s="45"/>
    </row>
    <row r="111" ht="195">
      <c r="A111" s="35" t="s">
        <v>52</v>
      </c>
      <c r="B111" s="43"/>
      <c r="C111" s="44"/>
      <c r="D111" s="44"/>
      <c r="E111" s="37" t="s">
        <v>192</v>
      </c>
      <c r="F111" s="44"/>
      <c r="G111" s="44"/>
      <c r="H111" s="44"/>
      <c r="I111" s="44"/>
      <c r="J111" s="45"/>
    </row>
    <row r="112">
      <c r="A112" s="35" t="s">
        <v>44</v>
      </c>
      <c r="B112" s="35">
        <v>26</v>
      </c>
      <c r="C112" s="36" t="s">
        <v>199</v>
      </c>
      <c r="D112" s="35"/>
      <c r="E112" s="37" t="s">
        <v>200</v>
      </c>
      <c r="F112" s="38" t="s">
        <v>126</v>
      </c>
      <c r="G112" s="39">
        <v>500.52999999999997</v>
      </c>
      <c r="H112" s="40">
        <v>0</v>
      </c>
      <c r="I112" s="41">
        <f>ROUND(G112*H112,P4)</f>
        <v>0</v>
      </c>
      <c r="J112" s="38" t="s">
        <v>49</v>
      </c>
      <c r="O112" s="42">
        <f>I112*0.21</f>
        <v>0</v>
      </c>
      <c r="P112">
        <v>3</v>
      </c>
    </row>
    <row r="113" ht="30">
      <c r="A113" s="35" t="s">
        <v>50</v>
      </c>
      <c r="B113" s="43"/>
      <c r="C113" s="44"/>
      <c r="D113" s="44"/>
      <c r="E113" s="37" t="s">
        <v>201</v>
      </c>
      <c r="F113" s="44"/>
      <c r="G113" s="44"/>
      <c r="H113" s="44"/>
      <c r="I113" s="44"/>
      <c r="J113" s="45"/>
    </row>
    <row r="114">
      <c r="A114" s="35" t="s">
        <v>61</v>
      </c>
      <c r="B114" s="43"/>
      <c r="C114" s="44"/>
      <c r="D114" s="44"/>
      <c r="E114" s="50" t="s">
        <v>202</v>
      </c>
      <c r="F114" s="44"/>
      <c r="G114" s="44"/>
      <c r="H114" s="44"/>
      <c r="I114" s="44"/>
      <c r="J114" s="45"/>
    </row>
    <row r="115" ht="225">
      <c r="A115" s="35" t="s">
        <v>52</v>
      </c>
      <c r="B115" s="43"/>
      <c r="C115" s="44"/>
      <c r="D115" s="44"/>
      <c r="E115" s="37" t="s">
        <v>203</v>
      </c>
      <c r="F115" s="44"/>
      <c r="G115" s="44"/>
      <c r="H115" s="44"/>
      <c r="I115" s="44"/>
      <c r="J115" s="45"/>
    </row>
    <row r="116">
      <c r="A116" s="29" t="s">
        <v>41</v>
      </c>
      <c r="B116" s="30"/>
      <c r="C116" s="31" t="s">
        <v>204</v>
      </c>
      <c r="D116" s="32"/>
      <c r="E116" s="29" t="s">
        <v>205</v>
      </c>
      <c r="F116" s="32"/>
      <c r="G116" s="32"/>
      <c r="H116" s="32"/>
      <c r="I116" s="33">
        <f>SUMIFS(I117:I143,A117:A143,"P")</f>
        <v>0</v>
      </c>
      <c r="J116" s="34"/>
    </row>
    <row r="117" ht="30">
      <c r="A117" s="35" t="s">
        <v>44</v>
      </c>
      <c r="B117" s="35">
        <v>27</v>
      </c>
      <c r="C117" s="36" t="s">
        <v>206</v>
      </c>
      <c r="D117" s="35" t="s">
        <v>46</v>
      </c>
      <c r="E117" s="37" t="s">
        <v>207</v>
      </c>
      <c r="F117" s="38" t="s">
        <v>69</v>
      </c>
      <c r="G117" s="39">
        <v>8</v>
      </c>
      <c r="H117" s="40">
        <v>0</v>
      </c>
      <c r="I117" s="41">
        <f>ROUND(G117*H117,P4)</f>
        <v>0</v>
      </c>
      <c r="J117" s="38" t="s">
        <v>49</v>
      </c>
      <c r="O117" s="42">
        <f>I117*0.21</f>
        <v>0</v>
      </c>
      <c r="P117">
        <v>3</v>
      </c>
    </row>
    <row r="118">
      <c r="A118" s="35" t="s">
        <v>50</v>
      </c>
      <c r="B118" s="43"/>
      <c r="C118" s="44"/>
      <c r="D118" s="44"/>
      <c r="E118" s="37" t="s">
        <v>208</v>
      </c>
      <c r="F118" s="44"/>
      <c r="G118" s="44"/>
      <c r="H118" s="44"/>
      <c r="I118" s="44"/>
      <c r="J118" s="45"/>
    </row>
    <row r="119" ht="75">
      <c r="A119" s="35" t="s">
        <v>61</v>
      </c>
      <c r="B119" s="43"/>
      <c r="C119" s="44"/>
      <c r="D119" s="44"/>
      <c r="E119" s="50" t="s">
        <v>209</v>
      </c>
      <c r="F119" s="44"/>
      <c r="G119" s="44"/>
      <c r="H119" s="44"/>
      <c r="I119" s="44"/>
      <c r="J119" s="45"/>
    </row>
    <row r="120" ht="60">
      <c r="A120" s="35" t="s">
        <v>52</v>
      </c>
      <c r="B120" s="43"/>
      <c r="C120" s="44"/>
      <c r="D120" s="44"/>
      <c r="E120" s="37" t="s">
        <v>210</v>
      </c>
      <c r="F120" s="44"/>
      <c r="G120" s="44"/>
      <c r="H120" s="44"/>
      <c r="I120" s="44"/>
      <c r="J120" s="45"/>
    </row>
    <row r="121" ht="30">
      <c r="A121" s="35" t="s">
        <v>44</v>
      </c>
      <c r="B121" s="35">
        <v>28</v>
      </c>
      <c r="C121" s="36" t="s">
        <v>211</v>
      </c>
      <c r="D121" s="35" t="s">
        <v>46</v>
      </c>
      <c r="E121" s="37" t="s">
        <v>212</v>
      </c>
      <c r="F121" s="38" t="s">
        <v>69</v>
      </c>
      <c r="G121" s="39">
        <v>5</v>
      </c>
      <c r="H121" s="40">
        <v>0</v>
      </c>
      <c r="I121" s="41">
        <f>ROUND(G121*H121,P4)</f>
        <v>0</v>
      </c>
      <c r="J121" s="38" t="s">
        <v>49</v>
      </c>
      <c r="O121" s="42">
        <f>I121*0.21</f>
        <v>0</v>
      </c>
      <c r="P121">
        <v>3</v>
      </c>
    </row>
    <row r="122">
      <c r="A122" s="35" t="s">
        <v>50</v>
      </c>
      <c r="B122" s="43"/>
      <c r="C122" s="44"/>
      <c r="D122" s="44"/>
      <c r="E122" s="37" t="s">
        <v>208</v>
      </c>
      <c r="F122" s="44"/>
      <c r="G122" s="44"/>
      <c r="H122" s="44"/>
      <c r="I122" s="44"/>
      <c r="J122" s="45"/>
    </row>
    <row r="123" ht="90">
      <c r="A123" s="35" t="s">
        <v>52</v>
      </c>
      <c r="B123" s="43"/>
      <c r="C123" s="44"/>
      <c r="D123" s="44"/>
      <c r="E123" s="37" t="s">
        <v>213</v>
      </c>
      <c r="F123" s="44"/>
      <c r="G123" s="44"/>
      <c r="H123" s="44"/>
      <c r="I123" s="44"/>
      <c r="J123" s="45"/>
    </row>
    <row r="124" ht="30">
      <c r="A124" s="35" t="s">
        <v>44</v>
      </c>
      <c r="B124" s="35">
        <v>29</v>
      </c>
      <c r="C124" s="36" t="s">
        <v>214</v>
      </c>
      <c r="D124" s="35" t="s">
        <v>46</v>
      </c>
      <c r="E124" s="37" t="s">
        <v>215</v>
      </c>
      <c r="F124" s="38" t="s">
        <v>126</v>
      </c>
      <c r="G124" s="39">
        <v>1354.3399999999999</v>
      </c>
      <c r="H124" s="40">
        <v>0</v>
      </c>
      <c r="I124" s="41">
        <f>ROUND(G124*H124,P4)</f>
        <v>0</v>
      </c>
      <c r="J124" s="38" t="s">
        <v>49</v>
      </c>
      <c r="O124" s="42">
        <f>I124*0.21</f>
        <v>0</v>
      </c>
      <c r="P124">
        <v>3</v>
      </c>
    </row>
    <row r="125" ht="30">
      <c r="A125" s="35" t="s">
        <v>50</v>
      </c>
      <c r="B125" s="43"/>
      <c r="C125" s="44"/>
      <c r="D125" s="44"/>
      <c r="E125" s="37" t="s">
        <v>216</v>
      </c>
      <c r="F125" s="44"/>
      <c r="G125" s="44"/>
      <c r="H125" s="44"/>
      <c r="I125" s="44"/>
      <c r="J125" s="45"/>
    </row>
    <row r="126" ht="135">
      <c r="A126" s="35" t="s">
        <v>61</v>
      </c>
      <c r="B126" s="43"/>
      <c r="C126" s="44"/>
      <c r="D126" s="44"/>
      <c r="E126" s="50" t="s">
        <v>217</v>
      </c>
      <c r="F126" s="44"/>
      <c r="G126" s="44"/>
      <c r="H126" s="44"/>
      <c r="I126" s="44"/>
      <c r="J126" s="45"/>
    </row>
    <row r="127" ht="105">
      <c r="A127" s="35" t="s">
        <v>52</v>
      </c>
      <c r="B127" s="43"/>
      <c r="C127" s="44"/>
      <c r="D127" s="44"/>
      <c r="E127" s="37" t="s">
        <v>218</v>
      </c>
      <c r="F127" s="44"/>
      <c r="G127" s="44"/>
      <c r="H127" s="44"/>
      <c r="I127" s="44"/>
      <c r="J127" s="45"/>
    </row>
    <row r="128" ht="30">
      <c r="A128" s="35" t="s">
        <v>44</v>
      </c>
      <c r="B128" s="35">
        <v>30</v>
      </c>
      <c r="C128" s="36" t="s">
        <v>219</v>
      </c>
      <c r="D128" s="35" t="s">
        <v>46</v>
      </c>
      <c r="E128" s="37" t="s">
        <v>220</v>
      </c>
      <c r="F128" s="38" t="s">
        <v>126</v>
      </c>
      <c r="G128" s="39">
        <v>1354.3399999999999</v>
      </c>
      <c r="H128" s="40">
        <v>0</v>
      </c>
      <c r="I128" s="41">
        <f>ROUND(G128*H128,P4)</f>
        <v>0</v>
      </c>
      <c r="J128" s="38" t="s">
        <v>49</v>
      </c>
      <c r="O128" s="42">
        <f>I128*0.21</f>
        <v>0</v>
      </c>
      <c r="P128">
        <v>3</v>
      </c>
    </row>
    <row r="129" ht="30">
      <c r="A129" s="35" t="s">
        <v>50</v>
      </c>
      <c r="B129" s="43"/>
      <c r="C129" s="44"/>
      <c r="D129" s="44"/>
      <c r="E129" s="37" t="s">
        <v>221</v>
      </c>
      <c r="F129" s="44"/>
      <c r="G129" s="44"/>
      <c r="H129" s="44"/>
      <c r="I129" s="44"/>
      <c r="J129" s="45"/>
    </row>
    <row r="130" ht="135">
      <c r="A130" s="35" t="s">
        <v>61</v>
      </c>
      <c r="B130" s="43"/>
      <c r="C130" s="44"/>
      <c r="D130" s="44"/>
      <c r="E130" s="50" t="s">
        <v>217</v>
      </c>
      <c r="F130" s="44"/>
      <c r="G130" s="44"/>
      <c r="H130" s="44"/>
      <c r="I130" s="44"/>
      <c r="J130" s="45"/>
    </row>
    <row r="131" ht="105">
      <c r="A131" s="35" t="s">
        <v>52</v>
      </c>
      <c r="B131" s="43"/>
      <c r="C131" s="44"/>
      <c r="D131" s="44"/>
      <c r="E131" s="37" t="s">
        <v>218</v>
      </c>
      <c r="F131" s="44"/>
      <c r="G131" s="44"/>
      <c r="H131" s="44"/>
      <c r="I131" s="44"/>
      <c r="J131" s="45"/>
    </row>
    <row r="132" ht="30">
      <c r="A132" s="35" t="s">
        <v>44</v>
      </c>
      <c r="B132" s="35">
        <v>31</v>
      </c>
      <c r="C132" s="36" t="s">
        <v>222</v>
      </c>
      <c r="D132" s="35" t="s">
        <v>77</v>
      </c>
      <c r="E132" s="37" t="s">
        <v>223</v>
      </c>
      <c r="F132" s="38" t="s">
        <v>87</v>
      </c>
      <c r="G132" s="39">
        <v>802</v>
      </c>
      <c r="H132" s="40">
        <v>0</v>
      </c>
      <c r="I132" s="41">
        <f>ROUND(G132*H132,P4)</f>
        <v>0</v>
      </c>
      <c r="J132" s="38" t="s">
        <v>49</v>
      </c>
      <c r="O132" s="42">
        <f>I132*0.21</f>
        <v>0</v>
      </c>
      <c r="P132">
        <v>3</v>
      </c>
    </row>
    <row r="133" ht="30">
      <c r="A133" s="35" t="s">
        <v>50</v>
      </c>
      <c r="B133" s="43"/>
      <c r="C133" s="44"/>
      <c r="D133" s="44"/>
      <c r="E133" s="37" t="s">
        <v>224</v>
      </c>
      <c r="F133" s="44"/>
      <c r="G133" s="44"/>
      <c r="H133" s="44"/>
      <c r="I133" s="44"/>
      <c r="J133" s="45"/>
    </row>
    <row r="134" ht="150">
      <c r="A134" s="35" t="s">
        <v>61</v>
      </c>
      <c r="B134" s="43"/>
      <c r="C134" s="44"/>
      <c r="D134" s="44"/>
      <c r="E134" s="50" t="s">
        <v>225</v>
      </c>
      <c r="F134" s="44"/>
      <c r="G134" s="44"/>
      <c r="H134" s="44"/>
      <c r="I134" s="44"/>
      <c r="J134" s="45"/>
    </row>
    <row r="135" ht="90">
      <c r="A135" s="35" t="s">
        <v>52</v>
      </c>
      <c r="B135" s="43"/>
      <c r="C135" s="44"/>
      <c r="D135" s="44"/>
      <c r="E135" s="37" t="s">
        <v>226</v>
      </c>
      <c r="F135" s="44"/>
      <c r="G135" s="44"/>
      <c r="H135" s="44"/>
      <c r="I135" s="44"/>
      <c r="J135" s="45"/>
    </row>
    <row r="136" ht="30">
      <c r="A136" s="35" t="s">
        <v>44</v>
      </c>
      <c r="B136" s="35">
        <v>32</v>
      </c>
      <c r="C136" s="36" t="s">
        <v>222</v>
      </c>
      <c r="D136" s="35" t="s">
        <v>227</v>
      </c>
      <c r="E136" s="37" t="s">
        <v>223</v>
      </c>
      <c r="F136" s="38" t="s">
        <v>87</v>
      </c>
      <c r="G136" s="39">
        <v>222</v>
      </c>
      <c r="H136" s="40">
        <v>0</v>
      </c>
      <c r="I136" s="41">
        <f>ROUND(G136*H136,P4)</f>
        <v>0</v>
      </c>
      <c r="J136" s="38" t="s">
        <v>49</v>
      </c>
      <c r="O136" s="42">
        <f>I136*0.21</f>
        <v>0</v>
      </c>
      <c r="P136">
        <v>3</v>
      </c>
    </row>
    <row r="137" ht="75">
      <c r="A137" s="35" t="s">
        <v>50</v>
      </c>
      <c r="B137" s="43"/>
      <c r="C137" s="44"/>
      <c r="D137" s="44"/>
      <c r="E137" s="37" t="s">
        <v>228</v>
      </c>
      <c r="F137" s="44"/>
      <c r="G137" s="44"/>
      <c r="H137" s="44"/>
      <c r="I137" s="44"/>
      <c r="J137" s="45"/>
    </row>
    <row r="138" ht="60">
      <c r="A138" s="35" t="s">
        <v>61</v>
      </c>
      <c r="B138" s="43"/>
      <c r="C138" s="44"/>
      <c r="D138" s="44"/>
      <c r="E138" s="50" t="s">
        <v>229</v>
      </c>
      <c r="F138" s="44"/>
      <c r="G138" s="44"/>
      <c r="H138" s="44"/>
      <c r="I138" s="44"/>
      <c r="J138" s="45"/>
    </row>
    <row r="139" ht="90">
      <c r="A139" s="35" t="s">
        <v>52</v>
      </c>
      <c r="B139" s="43"/>
      <c r="C139" s="44"/>
      <c r="D139" s="44"/>
      <c r="E139" s="37" t="s">
        <v>226</v>
      </c>
      <c r="F139" s="44"/>
      <c r="G139" s="44"/>
      <c r="H139" s="44"/>
      <c r="I139" s="44"/>
      <c r="J139" s="45"/>
    </row>
    <row r="140">
      <c r="A140" s="35" t="s">
        <v>44</v>
      </c>
      <c r="B140" s="35">
        <v>33</v>
      </c>
      <c r="C140" s="36" t="s">
        <v>230</v>
      </c>
      <c r="D140" s="35" t="s">
        <v>46</v>
      </c>
      <c r="E140" s="37" t="s">
        <v>231</v>
      </c>
      <c r="F140" s="38" t="s">
        <v>87</v>
      </c>
      <c r="G140" s="39">
        <v>40.520000000000003</v>
      </c>
      <c r="H140" s="40">
        <v>0</v>
      </c>
      <c r="I140" s="41">
        <f>ROUND(G140*H140,P4)</f>
        <v>0</v>
      </c>
      <c r="J140" s="38" t="s">
        <v>49</v>
      </c>
      <c r="O140" s="42">
        <f>I140*0.21</f>
        <v>0</v>
      </c>
      <c r="P140">
        <v>3</v>
      </c>
    </row>
    <row r="141" ht="45">
      <c r="A141" s="35" t="s">
        <v>50</v>
      </c>
      <c r="B141" s="43"/>
      <c r="C141" s="44"/>
      <c r="D141" s="44"/>
      <c r="E141" s="37" t="s">
        <v>88</v>
      </c>
      <c r="F141" s="44"/>
      <c r="G141" s="44"/>
      <c r="H141" s="44"/>
      <c r="I141" s="44"/>
      <c r="J141" s="45"/>
    </row>
    <row r="142" ht="60">
      <c r="A142" s="35" t="s">
        <v>61</v>
      </c>
      <c r="B142" s="43"/>
      <c r="C142" s="44"/>
      <c r="D142" s="44"/>
      <c r="E142" s="50" t="s">
        <v>232</v>
      </c>
      <c r="F142" s="44"/>
      <c r="G142" s="44"/>
      <c r="H142" s="44"/>
      <c r="I142" s="44"/>
      <c r="J142" s="45"/>
    </row>
    <row r="143" ht="90">
      <c r="A143" s="35" t="s">
        <v>52</v>
      </c>
      <c r="B143" s="47"/>
      <c r="C143" s="48"/>
      <c r="D143" s="48"/>
      <c r="E143" s="37" t="s">
        <v>233</v>
      </c>
      <c r="F143" s="48"/>
      <c r="G143" s="48"/>
      <c r="H143" s="48"/>
      <c r="I143" s="48"/>
      <c r="J143" s="49"/>
    </row>
  </sheetData>
  <sheetProtection sheet="1" objects="1" scenarios="1" spinCount="100000" saltValue="MzCrEa51m25C1cbEylUcnr/U0nt3aJ73H8qgWj3yn0iRYQZd8YYJ4kW9EhkNNRGp8ZRtThM1NSarrLPgI0Dl4Q==" hashValue="Zvdr9glSuehNoQkReFdQAI1ueFL2dngBo3MyLs3eeL9KKWMumx4wxYzcBE26ETMnxGGM3T6ZNTHxhav4MJIUnA==" algorithmName="SHA-512" password="D919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15</v>
      </c>
      <c r="I3" s="23">
        <f>SUMIFS(I8:I55,A8:A55,"SD")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SUMIFS(I9:I12,A9:A12,"P")</f>
        <v>0</v>
      </c>
      <c r="J8" s="34"/>
    </row>
    <row r="9">
      <c r="A9" s="35" t="s">
        <v>44</v>
      </c>
      <c r="B9" s="35">
        <v>1</v>
      </c>
      <c r="C9" s="36" t="s">
        <v>76</v>
      </c>
      <c r="D9" s="35" t="s">
        <v>227</v>
      </c>
      <c r="E9" s="37" t="s">
        <v>78</v>
      </c>
      <c r="F9" s="38" t="s">
        <v>79</v>
      </c>
      <c r="G9" s="39">
        <v>3.8359999999999999</v>
      </c>
      <c r="H9" s="40">
        <v>0</v>
      </c>
      <c r="I9" s="41">
        <f>ROUND(G9*H9,P4)</f>
        <v>0</v>
      </c>
      <c r="J9" s="38" t="s">
        <v>49</v>
      </c>
      <c r="O9" s="42">
        <f>I9*0.21</f>
        <v>0</v>
      </c>
      <c r="P9">
        <v>3</v>
      </c>
    </row>
    <row r="10">
      <c r="A10" s="35" t="s">
        <v>50</v>
      </c>
      <c r="B10" s="43"/>
      <c r="C10" s="44"/>
      <c r="D10" s="44"/>
      <c r="E10" s="37" t="s">
        <v>234</v>
      </c>
      <c r="F10" s="44"/>
      <c r="G10" s="44"/>
      <c r="H10" s="44"/>
      <c r="I10" s="44"/>
      <c r="J10" s="45"/>
    </row>
    <row r="11">
      <c r="A11" s="35" t="s">
        <v>61</v>
      </c>
      <c r="B11" s="43"/>
      <c r="C11" s="44"/>
      <c r="D11" s="44"/>
      <c r="E11" s="50" t="s">
        <v>235</v>
      </c>
      <c r="F11" s="44"/>
      <c r="G11" s="44"/>
      <c r="H11" s="44"/>
      <c r="I11" s="44"/>
      <c r="J11" s="45"/>
    </row>
    <row r="12" ht="30">
      <c r="A12" s="35" t="s">
        <v>52</v>
      </c>
      <c r="B12" s="43"/>
      <c r="C12" s="44"/>
      <c r="D12" s="44"/>
      <c r="E12" s="37" t="s">
        <v>82</v>
      </c>
      <c r="F12" s="44"/>
      <c r="G12" s="44"/>
      <c r="H12" s="44"/>
      <c r="I12" s="44"/>
      <c r="J12" s="45"/>
    </row>
    <row r="13">
      <c r="A13" s="29" t="s">
        <v>41</v>
      </c>
      <c r="B13" s="30"/>
      <c r="C13" s="31" t="s">
        <v>83</v>
      </c>
      <c r="D13" s="32"/>
      <c r="E13" s="29" t="s">
        <v>84</v>
      </c>
      <c r="F13" s="32"/>
      <c r="G13" s="32"/>
      <c r="H13" s="32"/>
      <c r="I13" s="33">
        <f>SUMIFS(I14:I25,A14:A25,"P")</f>
        <v>0</v>
      </c>
      <c r="J13" s="34"/>
    </row>
    <row r="14" ht="30">
      <c r="A14" s="35" t="s">
        <v>44</v>
      </c>
      <c r="B14" s="35">
        <v>2</v>
      </c>
      <c r="C14" s="36" t="s">
        <v>236</v>
      </c>
      <c r="D14" s="35" t="s">
        <v>46</v>
      </c>
      <c r="E14" s="37" t="s">
        <v>237</v>
      </c>
      <c r="F14" s="38" t="s">
        <v>79</v>
      </c>
      <c r="G14" s="39">
        <v>9.9399999999999995</v>
      </c>
      <c r="H14" s="40">
        <v>0</v>
      </c>
      <c r="I14" s="41">
        <f>ROUND(G14*H14,P4)</f>
        <v>0</v>
      </c>
      <c r="J14" s="38" t="s">
        <v>49</v>
      </c>
      <c r="O14" s="42">
        <f>I14*0.21</f>
        <v>0</v>
      </c>
      <c r="P14">
        <v>3</v>
      </c>
    </row>
    <row r="15" ht="45">
      <c r="A15" s="35" t="s">
        <v>50</v>
      </c>
      <c r="B15" s="43"/>
      <c r="C15" s="44"/>
      <c r="D15" s="44"/>
      <c r="E15" s="37" t="s">
        <v>238</v>
      </c>
      <c r="F15" s="44"/>
      <c r="G15" s="44"/>
      <c r="H15" s="44"/>
      <c r="I15" s="44"/>
      <c r="J15" s="45"/>
    </row>
    <row r="16">
      <c r="A16" s="35" t="s">
        <v>61</v>
      </c>
      <c r="B16" s="43"/>
      <c r="C16" s="44"/>
      <c r="D16" s="44"/>
      <c r="E16" s="50" t="s">
        <v>239</v>
      </c>
      <c r="F16" s="44"/>
      <c r="G16" s="44"/>
      <c r="H16" s="44"/>
      <c r="I16" s="44"/>
      <c r="J16" s="45"/>
    </row>
    <row r="17" ht="120">
      <c r="A17" s="35" t="s">
        <v>52</v>
      </c>
      <c r="B17" s="43"/>
      <c r="C17" s="44"/>
      <c r="D17" s="44"/>
      <c r="E17" s="37" t="s">
        <v>240</v>
      </c>
      <c r="F17" s="44"/>
      <c r="G17" s="44"/>
      <c r="H17" s="44"/>
      <c r="I17" s="44"/>
      <c r="J17" s="45"/>
    </row>
    <row r="18">
      <c r="A18" s="35" t="s">
        <v>44</v>
      </c>
      <c r="B18" s="35">
        <v>3</v>
      </c>
      <c r="C18" s="36" t="s">
        <v>241</v>
      </c>
      <c r="D18" s="35" t="s">
        <v>46</v>
      </c>
      <c r="E18" s="37" t="s">
        <v>242</v>
      </c>
      <c r="F18" s="38" t="s">
        <v>87</v>
      </c>
      <c r="G18" s="39">
        <v>54.799999999999997</v>
      </c>
      <c r="H18" s="40">
        <v>0</v>
      </c>
      <c r="I18" s="41">
        <f>ROUND(G18*H18,P4)</f>
        <v>0</v>
      </c>
      <c r="J18" s="38" t="s">
        <v>49</v>
      </c>
      <c r="O18" s="42">
        <f>I18*0.21</f>
        <v>0</v>
      </c>
      <c r="P18">
        <v>3</v>
      </c>
    </row>
    <row r="19" ht="45">
      <c r="A19" s="35" t="s">
        <v>50</v>
      </c>
      <c r="B19" s="43"/>
      <c r="C19" s="44"/>
      <c r="D19" s="44"/>
      <c r="E19" s="37" t="s">
        <v>243</v>
      </c>
      <c r="F19" s="44"/>
      <c r="G19" s="44"/>
      <c r="H19" s="44"/>
      <c r="I19" s="44"/>
      <c r="J19" s="45"/>
    </row>
    <row r="20">
      <c r="A20" s="35" t="s">
        <v>61</v>
      </c>
      <c r="B20" s="43"/>
      <c r="C20" s="44"/>
      <c r="D20" s="44"/>
      <c r="E20" s="50" t="s">
        <v>244</v>
      </c>
      <c r="F20" s="44"/>
      <c r="G20" s="44"/>
      <c r="H20" s="44"/>
      <c r="I20" s="44"/>
      <c r="J20" s="45"/>
    </row>
    <row r="21" ht="120">
      <c r="A21" s="35" t="s">
        <v>52</v>
      </c>
      <c r="B21" s="43"/>
      <c r="C21" s="44"/>
      <c r="D21" s="44"/>
      <c r="E21" s="37" t="s">
        <v>240</v>
      </c>
      <c r="F21" s="44"/>
      <c r="G21" s="44"/>
      <c r="H21" s="44"/>
      <c r="I21" s="44"/>
      <c r="J21" s="45"/>
    </row>
    <row r="22">
      <c r="A22" s="35" t="s">
        <v>44</v>
      </c>
      <c r="B22" s="35">
        <v>4</v>
      </c>
      <c r="C22" s="36" t="s">
        <v>124</v>
      </c>
      <c r="D22" s="35" t="s">
        <v>46</v>
      </c>
      <c r="E22" s="37" t="s">
        <v>125</v>
      </c>
      <c r="F22" s="38" t="s">
        <v>126</v>
      </c>
      <c r="G22" s="39">
        <v>707.13</v>
      </c>
      <c r="H22" s="40">
        <v>0</v>
      </c>
      <c r="I22" s="41">
        <f>ROUND(G22*H22,P4)</f>
        <v>0</v>
      </c>
      <c r="J22" s="38" t="s">
        <v>49</v>
      </c>
      <c r="O22" s="42">
        <f>I22*0.21</f>
        <v>0</v>
      </c>
      <c r="P22">
        <v>3</v>
      </c>
    </row>
    <row r="23">
      <c r="A23" s="35" t="s">
        <v>50</v>
      </c>
      <c r="B23" s="43"/>
      <c r="C23" s="44"/>
      <c r="D23" s="44"/>
      <c r="E23" s="51" t="s">
        <v>46</v>
      </c>
      <c r="F23" s="44"/>
      <c r="G23" s="44"/>
      <c r="H23" s="44"/>
      <c r="I23" s="44"/>
      <c r="J23" s="45"/>
    </row>
    <row r="24">
      <c r="A24" s="35" t="s">
        <v>61</v>
      </c>
      <c r="B24" s="43"/>
      <c r="C24" s="44"/>
      <c r="D24" s="44"/>
      <c r="E24" s="50" t="s">
        <v>245</v>
      </c>
      <c r="F24" s="44"/>
      <c r="G24" s="44"/>
      <c r="H24" s="44"/>
      <c r="I24" s="44"/>
      <c r="J24" s="45"/>
    </row>
    <row r="25" ht="75">
      <c r="A25" s="35" t="s">
        <v>52</v>
      </c>
      <c r="B25" s="43"/>
      <c r="C25" s="44"/>
      <c r="D25" s="44"/>
      <c r="E25" s="37" t="s">
        <v>128</v>
      </c>
      <c r="F25" s="44"/>
      <c r="G25" s="44"/>
      <c r="H25" s="44"/>
      <c r="I25" s="44"/>
      <c r="J25" s="45"/>
    </row>
    <row r="26">
      <c r="A26" s="29" t="s">
        <v>41</v>
      </c>
      <c r="B26" s="30"/>
      <c r="C26" s="31" t="s">
        <v>168</v>
      </c>
      <c r="D26" s="32"/>
      <c r="E26" s="29" t="s">
        <v>169</v>
      </c>
      <c r="F26" s="32"/>
      <c r="G26" s="32"/>
      <c r="H26" s="32"/>
      <c r="I26" s="33">
        <f>SUMIFS(I27:I42,A27:A42,"P")</f>
        <v>0</v>
      </c>
      <c r="J26" s="34"/>
    </row>
    <row r="27">
      <c r="A27" s="35" t="s">
        <v>44</v>
      </c>
      <c r="B27" s="35">
        <v>5</v>
      </c>
      <c r="C27" s="36" t="s">
        <v>175</v>
      </c>
      <c r="D27" s="35" t="s">
        <v>46</v>
      </c>
      <c r="E27" s="37" t="s">
        <v>176</v>
      </c>
      <c r="F27" s="38" t="s">
        <v>126</v>
      </c>
      <c r="G27" s="39">
        <v>707.13</v>
      </c>
      <c r="H27" s="40">
        <v>0</v>
      </c>
      <c r="I27" s="41">
        <f>ROUND(G27*H27,P4)</f>
        <v>0</v>
      </c>
      <c r="J27" s="38" t="s">
        <v>49</v>
      </c>
      <c r="O27" s="42">
        <f>I27*0.21</f>
        <v>0</v>
      </c>
      <c r="P27">
        <v>3</v>
      </c>
    </row>
    <row r="28">
      <c r="A28" s="35" t="s">
        <v>50</v>
      </c>
      <c r="B28" s="43"/>
      <c r="C28" s="44"/>
      <c r="D28" s="44"/>
      <c r="E28" s="37" t="s">
        <v>177</v>
      </c>
      <c r="F28" s="44"/>
      <c r="G28" s="44"/>
      <c r="H28" s="44"/>
      <c r="I28" s="44"/>
      <c r="J28" s="45"/>
    </row>
    <row r="29">
      <c r="A29" s="35" t="s">
        <v>61</v>
      </c>
      <c r="B29" s="43"/>
      <c r="C29" s="44"/>
      <c r="D29" s="44"/>
      <c r="E29" s="50" t="s">
        <v>246</v>
      </c>
      <c r="F29" s="44"/>
      <c r="G29" s="44"/>
      <c r="H29" s="44"/>
      <c r="I29" s="44"/>
      <c r="J29" s="45"/>
    </row>
    <row r="30" ht="90">
      <c r="A30" s="35" t="s">
        <v>52</v>
      </c>
      <c r="B30" s="43"/>
      <c r="C30" s="44"/>
      <c r="D30" s="44"/>
      <c r="E30" s="37" t="s">
        <v>174</v>
      </c>
      <c r="F30" s="44"/>
      <c r="G30" s="44"/>
      <c r="H30" s="44"/>
      <c r="I30" s="44"/>
      <c r="J30" s="45"/>
    </row>
    <row r="31">
      <c r="A31" s="35" t="s">
        <v>44</v>
      </c>
      <c r="B31" s="35">
        <v>6</v>
      </c>
      <c r="C31" s="36" t="s">
        <v>247</v>
      </c>
      <c r="D31" s="35" t="s">
        <v>46</v>
      </c>
      <c r="E31" s="37" t="s">
        <v>248</v>
      </c>
      <c r="F31" s="38" t="s">
        <v>126</v>
      </c>
      <c r="G31" s="39">
        <v>630.69000000000005</v>
      </c>
      <c r="H31" s="40">
        <v>0</v>
      </c>
      <c r="I31" s="41">
        <f>ROUND(G31*H31,P4)</f>
        <v>0</v>
      </c>
      <c r="J31" s="38" t="s">
        <v>49</v>
      </c>
      <c r="O31" s="42">
        <f>I31*0.21</f>
        <v>0</v>
      </c>
      <c r="P31">
        <v>3</v>
      </c>
    </row>
    <row r="32" ht="30">
      <c r="A32" s="35" t="s">
        <v>50</v>
      </c>
      <c r="B32" s="43"/>
      <c r="C32" s="44"/>
      <c r="D32" s="44"/>
      <c r="E32" s="37" t="s">
        <v>249</v>
      </c>
      <c r="F32" s="44"/>
      <c r="G32" s="44"/>
      <c r="H32" s="44"/>
      <c r="I32" s="44"/>
      <c r="J32" s="45"/>
    </row>
    <row r="33" ht="60">
      <c r="A33" s="35" t="s">
        <v>61</v>
      </c>
      <c r="B33" s="43"/>
      <c r="C33" s="44"/>
      <c r="D33" s="44"/>
      <c r="E33" s="50" t="s">
        <v>250</v>
      </c>
      <c r="F33" s="44"/>
      <c r="G33" s="44"/>
      <c r="H33" s="44"/>
      <c r="I33" s="44"/>
      <c r="J33" s="45"/>
    </row>
    <row r="34" ht="225">
      <c r="A34" s="35" t="s">
        <v>52</v>
      </c>
      <c r="B34" s="43"/>
      <c r="C34" s="44"/>
      <c r="D34" s="44"/>
      <c r="E34" s="37" t="s">
        <v>203</v>
      </c>
      <c r="F34" s="44"/>
      <c r="G34" s="44"/>
      <c r="H34" s="44"/>
      <c r="I34" s="44"/>
      <c r="J34" s="45"/>
    </row>
    <row r="35" ht="30">
      <c r="A35" s="35" t="s">
        <v>44</v>
      </c>
      <c r="B35" s="35">
        <v>7</v>
      </c>
      <c r="C35" s="36" t="s">
        <v>251</v>
      </c>
      <c r="D35" s="35" t="s">
        <v>46</v>
      </c>
      <c r="E35" s="37" t="s">
        <v>252</v>
      </c>
      <c r="F35" s="38" t="s">
        <v>126</v>
      </c>
      <c r="G35" s="39">
        <v>22.34</v>
      </c>
      <c r="H35" s="40">
        <v>0</v>
      </c>
      <c r="I35" s="41">
        <f>ROUND(G35*H35,P4)</f>
        <v>0</v>
      </c>
      <c r="J35" s="38" t="s">
        <v>49</v>
      </c>
      <c r="O35" s="42">
        <f>I35*0.21</f>
        <v>0</v>
      </c>
      <c r="P35">
        <v>3</v>
      </c>
    </row>
    <row r="36" ht="30">
      <c r="A36" s="35" t="s">
        <v>50</v>
      </c>
      <c r="B36" s="43"/>
      <c r="C36" s="44"/>
      <c r="D36" s="44"/>
      <c r="E36" s="37" t="s">
        <v>253</v>
      </c>
      <c r="F36" s="44"/>
      <c r="G36" s="44"/>
      <c r="H36" s="44"/>
      <c r="I36" s="44"/>
      <c r="J36" s="45"/>
    </row>
    <row r="37">
      <c r="A37" s="35" t="s">
        <v>61</v>
      </c>
      <c r="B37" s="43"/>
      <c r="C37" s="44"/>
      <c r="D37" s="44"/>
      <c r="E37" s="50" t="s">
        <v>254</v>
      </c>
      <c r="F37" s="44"/>
      <c r="G37" s="44"/>
      <c r="H37" s="44"/>
      <c r="I37" s="44"/>
      <c r="J37" s="45"/>
    </row>
    <row r="38" ht="225">
      <c r="A38" s="35" t="s">
        <v>52</v>
      </c>
      <c r="B38" s="43"/>
      <c r="C38" s="44"/>
      <c r="D38" s="44"/>
      <c r="E38" s="37" t="s">
        <v>203</v>
      </c>
      <c r="F38" s="44"/>
      <c r="G38" s="44"/>
      <c r="H38" s="44"/>
      <c r="I38" s="44"/>
      <c r="J38" s="45"/>
    </row>
    <row r="39">
      <c r="A39" s="35" t="s">
        <v>44</v>
      </c>
      <c r="B39" s="35">
        <v>8</v>
      </c>
      <c r="C39" s="36" t="s">
        <v>255</v>
      </c>
      <c r="D39" s="35" t="s">
        <v>46</v>
      </c>
      <c r="E39" s="37" t="s">
        <v>256</v>
      </c>
      <c r="F39" s="38" t="s">
        <v>126</v>
      </c>
      <c r="G39" s="39">
        <v>54.100000000000001</v>
      </c>
      <c r="H39" s="40">
        <v>0</v>
      </c>
      <c r="I39" s="41">
        <f>ROUND(G39*H39,P4)</f>
        <v>0</v>
      </c>
      <c r="J39" s="38" t="s">
        <v>49</v>
      </c>
      <c r="O39" s="42">
        <f>I39*0.21</f>
        <v>0</v>
      </c>
      <c r="P39">
        <v>3</v>
      </c>
    </row>
    <row r="40" ht="30">
      <c r="A40" s="35" t="s">
        <v>50</v>
      </c>
      <c r="B40" s="43"/>
      <c r="C40" s="44"/>
      <c r="D40" s="44"/>
      <c r="E40" s="37" t="s">
        <v>257</v>
      </c>
      <c r="F40" s="44"/>
      <c r="G40" s="44"/>
      <c r="H40" s="44"/>
      <c r="I40" s="44"/>
      <c r="J40" s="45"/>
    </row>
    <row r="41">
      <c r="A41" s="35" t="s">
        <v>61</v>
      </c>
      <c r="B41" s="43"/>
      <c r="C41" s="44"/>
      <c r="D41" s="44"/>
      <c r="E41" s="50" t="s">
        <v>258</v>
      </c>
      <c r="F41" s="44"/>
      <c r="G41" s="44"/>
      <c r="H41" s="44"/>
      <c r="I41" s="44"/>
      <c r="J41" s="45"/>
    </row>
    <row r="42" ht="165">
      <c r="A42" s="35" t="s">
        <v>52</v>
      </c>
      <c r="B42" s="43"/>
      <c r="C42" s="44"/>
      <c r="D42" s="44"/>
      <c r="E42" s="37" t="s">
        <v>259</v>
      </c>
      <c r="F42" s="44"/>
      <c r="G42" s="44"/>
      <c r="H42" s="44"/>
      <c r="I42" s="44"/>
      <c r="J42" s="45"/>
    </row>
    <row r="43">
      <c r="A43" s="29" t="s">
        <v>41</v>
      </c>
      <c r="B43" s="30"/>
      <c r="C43" s="31" t="s">
        <v>204</v>
      </c>
      <c r="D43" s="32"/>
      <c r="E43" s="29" t="s">
        <v>205</v>
      </c>
      <c r="F43" s="32"/>
      <c r="G43" s="32"/>
      <c r="H43" s="32"/>
      <c r="I43" s="33">
        <f>SUMIFS(I44:I55,A44:A55,"P")</f>
        <v>0</v>
      </c>
      <c r="J43" s="34"/>
    </row>
    <row r="44" ht="30">
      <c r="A44" s="35" t="s">
        <v>44</v>
      </c>
      <c r="B44" s="35">
        <v>9</v>
      </c>
      <c r="C44" s="36" t="s">
        <v>206</v>
      </c>
      <c r="D44" s="35" t="s">
        <v>46</v>
      </c>
      <c r="E44" s="37" t="s">
        <v>207</v>
      </c>
      <c r="F44" s="38" t="s">
        <v>69</v>
      </c>
      <c r="G44" s="39">
        <v>14</v>
      </c>
      <c r="H44" s="40">
        <v>0</v>
      </c>
      <c r="I44" s="41">
        <f>ROUND(G44*H44,P4)</f>
        <v>0</v>
      </c>
      <c r="J44" s="38" t="s">
        <v>49</v>
      </c>
      <c r="O44" s="42">
        <f>I44*0.21</f>
        <v>0</v>
      </c>
      <c r="P44">
        <v>3</v>
      </c>
    </row>
    <row r="45">
      <c r="A45" s="35" t="s">
        <v>50</v>
      </c>
      <c r="B45" s="43"/>
      <c r="C45" s="44"/>
      <c r="D45" s="44"/>
      <c r="E45" s="37" t="s">
        <v>208</v>
      </c>
      <c r="F45" s="44"/>
      <c r="G45" s="44"/>
      <c r="H45" s="44"/>
      <c r="I45" s="44"/>
      <c r="J45" s="45"/>
    </row>
    <row r="46" ht="45">
      <c r="A46" s="35" t="s">
        <v>61</v>
      </c>
      <c r="B46" s="43"/>
      <c r="C46" s="44"/>
      <c r="D46" s="44"/>
      <c r="E46" s="50" t="s">
        <v>260</v>
      </c>
      <c r="F46" s="44"/>
      <c r="G46" s="44"/>
      <c r="H46" s="44"/>
      <c r="I46" s="44"/>
      <c r="J46" s="45"/>
    </row>
    <row r="47" ht="60">
      <c r="A47" s="35" t="s">
        <v>52</v>
      </c>
      <c r="B47" s="43"/>
      <c r="C47" s="44"/>
      <c r="D47" s="44"/>
      <c r="E47" s="37" t="s">
        <v>210</v>
      </c>
      <c r="F47" s="44"/>
      <c r="G47" s="44"/>
      <c r="H47" s="44"/>
      <c r="I47" s="44"/>
      <c r="J47" s="45"/>
    </row>
    <row r="48" ht="30">
      <c r="A48" s="35" t="s">
        <v>44</v>
      </c>
      <c r="B48" s="35">
        <v>10</v>
      </c>
      <c r="C48" s="36" t="s">
        <v>211</v>
      </c>
      <c r="D48" s="35" t="s">
        <v>46</v>
      </c>
      <c r="E48" s="37" t="s">
        <v>212</v>
      </c>
      <c r="F48" s="38" t="s">
        <v>69</v>
      </c>
      <c r="G48" s="39">
        <v>7</v>
      </c>
      <c r="H48" s="40">
        <v>0</v>
      </c>
      <c r="I48" s="41">
        <f>ROUND(G48*H48,P4)</f>
        <v>0</v>
      </c>
      <c r="J48" s="38" t="s">
        <v>49</v>
      </c>
      <c r="O48" s="42">
        <f>I48*0.21</f>
        <v>0</v>
      </c>
      <c r="P48">
        <v>3</v>
      </c>
    </row>
    <row r="49">
      <c r="A49" s="35" t="s">
        <v>50</v>
      </c>
      <c r="B49" s="43"/>
      <c r="C49" s="44"/>
      <c r="D49" s="44"/>
      <c r="E49" s="37" t="s">
        <v>208</v>
      </c>
      <c r="F49" s="44"/>
      <c r="G49" s="44"/>
      <c r="H49" s="44"/>
      <c r="I49" s="44"/>
      <c r="J49" s="45"/>
    </row>
    <row r="50">
      <c r="A50" s="35" t="s">
        <v>61</v>
      </c>
      <c r="B50" s="43"/>
      <c r="C50" s="44"/>
      <c r="D50" s="44"/>
      <c r="E50" s="50" t="s">
        <v>261</v>
      </c>
      <c r="F50" s="44"/>
      <c r="G50" s="44"/>
      <c r="H50" s="44"/>
      <c r="I50" s="44"/>
      <c r="J50" s="45"/>
    </row>
    <row r="51" ht="90">
      <c r="A51" s="35" t="s">
        <v>52</v>
      </c>
      <c r="B51" s="43"/>
      <c r="C51" s="44"/>
      <c r="D51" s="44"/>
      <c r="E51" s="37" t="s">
        <v>213</v>
      </c>
      <c r="F51" s="44"/>
      <c r="G51" s="44"/>
      <c r="H51" s="44"/>
      <c r="I51" s="44"/>
      <c r="J51" s="45"/>
    </row>
    <row r="52" ht="30">
      <c r="A52" s="35" t="s">
        <v>44</v>
      </c>
      <c r="B52" s="35">
        <v>11</v>
      </c>
      <c r="C52" s="36" t="s">
        <v>262</v>
      </c>
      <c r="D52" s="35" t="s">
        <v>46</v>
      </c>
      <c r="E52" s="37" t="s">
        <v>263</v>
      </c>
      <c r="F52" s="38" t="s">
        <v>87</v>
      </c>
      <c r="G52" s="39">
        <v>280.77999999999997</v>
      </c>
      <c r="H52" s="40">
        <v>0</v>
      </c>
      <c r="I52" s="41">
        <f>ROUND(G52*H52,P4)</f>
        <v>0</v>
      </c>
      <c r="J52" s="38" t="s">
        <v>49</v>
      </c>
      <c r="O52" s="42">
        <f>I52*0.21</f>
        <v>0</v>
      </c>
      <c r="P52">
        <v>3</v>
      </c>
    </row>
    <row r="53" ht="45">
      <c r="A53" s="35" t="s">
        <v>50</v>
      </c>
      <c r="B53" s="43"/>
      <c r="C53" s="44"/>
      <c r="D53" s="44"/>
      <c r="E53" s="37" t="s">
        <v>264</v>
      </c>
      <c r="F53" s="44"/>
      <c r="G53" s="44"/>
      <c r="H53" s="44"/>
      <c r="I53" s="44"/>
      <c r="J53" s="45"/>
    </row>
    <row r="54" ht="30">
      <c r="A54" s="35" t="s">
        <v>61</v>
      </c>
      <c r="B54" s="43"/>
      <c r="C54" s="44"/>
      <c r="D54" s="44"/>
      <c r="E54" s="50" t="s">
        <v>265</v>
      </c>
      <c r="F54" s="44"/>
      <c r="G54" s="44"/>
      <c r="H54" s="44"/>
      <c r="I54" s="44"/>
      <c r="J54" s="45"/>
    </row>
    <row r="55" ht="90">
      <c r="A55" s="35" t="s">
        <v>52</v>
      </c>
      <c r="B55" s="47"/>
      <c r="C55" s="48"/>
      <c r="D55" s="48"/>
      <c r="E55" s="37" t="s">
        <v>226</v>
      </c>
      <c r="F55" s="48"/>
      <c r="G55" s="48"/>
      <c r="H55" s="48"/>
      <c r="I55" s="48"/>
      <c r="J55" s="49"/>
    </row>
  </sheetData>
  <sheetProtection sheet="1" objects="1" scenarios="1" spinCount="100000" saltValue="Lb+YoJMuhqw06te9j+P9V5Dn06yQasqs6Af3AyPy5wIBcEwYEvEa7z4rP/jA6puLQOUopLCRrrGWD8E0BMYeaQ==" hashValue="1NVVskK+hjuDm/7rr0Fw6OGzR1pHfT4DBP+QbAncCsue5xp71sw7TCKQJKJ155utO9ArjJ80KjwlUGaP7p5IEA==" algorithmName="SHA-512" password="D919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17</v>
      </c>
      <c r="I3" s="23">
        <f>SUMIFS(I8:I173,A8:A173,"SD")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SUMIFS(I9:I12,A9:A12,"P")</f>
        <v>0</v>
      </c>
      <c r="J8" s="34"/>
    </row>
    <row r="9">
      <c r="A9" s="35" t="s">
        <v>44</v>
      </c>
      <c r="B9" s="35">
        <v>1</v>
      </c>
      <c r="C9" s="36" t="s">
        <v>76</v>
      </c>
      <c r="D9" s="35" t="s">
        <v>77</v>
      </c>
      <c r="E9" s="37" t="s">
        <v>78</v>
      </c>
      <c r="F9" s="38" t="s">
        <v>79</v>
      </c>
      <c r="G9" s="39">
        <v>505.11000000000001</v>
      </c>
      <c r="H9" s="40">
        <v>0</v>
      </c>
      <c r="I9" s="41">
        <f>ROUND(G9*H9,P4)</f>
        <v>0</v>
      </c>
      <c r="J9" s="38" t="s">
        <v>49</v>
      </c>
      <c r="O9" s="42">
        <f>I9*0.21</f>
        <v>0</v>
      </c>
      <c r="P9">
        <v>3</v>
      </c>
    </row>
    <row r="10" ht="45">
      <c r="A10" s="35" t="s">
        <v>50</v>
      </c>
      <c r="B10" s="43"/>
      <c r="C10" s="44"/>
      <c r="D10" s="44"/>
      <c r="E10" s="37" t="s">
        <v>266</v>
      </c>
      <c r="F10" s="44"/>
      <c r="G10" s="44"/>
      <c r="H10" s="44"/>
      <c r="I10" s="44"/>
      <c r="J10" s="45"/>
    </row>
    <row r="11" ht="60">
      <c r="A11" s="35" t="s">
        <v>61</v>
      </c>
      <c r="B11" s="43"/>
      <c r="C11" s="44"/>
      <c r="D11" s="44"/>
      <c r="E11" s="50" t="s">
        <v>267</v>
      </c>
      <c r="F11" s="44"/>
      <c r="G11" s="44"/>
      <c r="H11" s="44"/>
      <c r="I11" s="44"/>
      <c r="J11" s="45"/>
    </row>
    <row r="12" ht="75">
      <c r="A12" s="35" t="s">
        <v>52</v>
      </c>
      <c r="B12" s="43"/>
      <c r="C12" s="44"/>
      <c r="D12" s="44"/>
      <c r="E12" s="37" t="s">
        <v>268</v>
      </c>
      <c r="F12" s="44"/>
      <c r="G12" s="44"/>
      <c r="H12" s="44"/>
      <c r="I12" s="44"/>
      <c r="J12" s="45"/>
    </row>
    <row r="13">
      <c r="A13" s="29" t="s">
        <v>41</v>
      </c>
      <c r="B13" s="30"/>
      <c r="C13" s="31" t="s">
        <v>83</v>
      </c>
      <c r="D13" s="32"/>
      <c r="E13" s="29" t="s">
        <v>84</v>
      </c>
      <c r="F13" s="32"/>
      <c r="G13" s="32"/>
      <c r="H13" s="32"/>
      <c r="I13" s="33">
        <f>SUMIFS(I14:I69,A14:A69,"P")</f>
        <v>0</v>
      </c>
      <c r="J13" s="34"/>
    </row>
    <row r="14">
      <c r="A14" s="35" t="s">
        <v>44</v>
      </c>
      <c r="B14" s="35">
        <v>2</v>
      </c>
      <c r="C14" s="36" t="s">
        <v>91</v>
      </c>
      <c r="D14" s="35" t="s">
        <v>46</v>
      </c>
      <c r="E14" s="37" t="s">
        <v>92</v>
      </c>
      <c r="F14" s="38" t="s">
        <v>79</v>
      </c>
      <c r="G14" s="39">
        <v>14.050000000000001</v>
      </c>
      <c r="H14" s="40">
        <v>0</v>
      </c>
      <c r="I14" s="41">
        <f>ROUND(G14*H14,P4)</f>
        <v>0</v>
      </c>
      <c r="J14" s="38" t="s">
        <v>49</v>
      </c>
      <c r="O14" s="42">
        <f>I14*0.21</f>
        <v>0</v>
      </c>
      <c r="P14">
        <v>3</v>
      </c>
    </row>
    <row r="15" ht="30">
      <c r="A15" s="35" t="s">
        <v>50</v>
      </c>
      <c r="B15" s="43"/>
      <c r="C15" s="44"/>
      <c r="D15" s="44"/>
      <c r="E15" s="37" t="s">
        <v>269</v>
      </c>
      <c r="F15" s="44"/>
      <c r="G15" s="44"/>
      <c r="H15" s="44"/>
      <c r="I15" s="44"/>
      <c r="J15" s="45"/>
    </row>
    <row r="16" ht="30">
      <c r="A16" s="35" t="s">
        <v>61</v>
      </c>
      <c r="B16" s="43"/>
      <c r="C16" s="44"/>
      <c r="D16" s="44"/>
      <c r="E16" s="50" t="s">
        <v>270</v>
      </c>
      <c r="F16" s="44"/>
      <c r="G16" s="44"/>
      <c r="H16" s="44"/>
      <c r="I16" s="44"/>
      <c r="J16" s="45"/>
    </row>
    <row r="17" ht="75">
      <c r="A17" s="35" t="s">
        <v>52</v>
      </c>
      <c r="B17" s="43"/>
      <c r="C17" s="44"/>
      <c r="D17" s="44"/>
      <c r="E17" s="37" t="s">
        <v>95</v>
      </c>
      <c r="F17" s="44"/>
      <c r="G17" s="44"/>
      <c r="H17" s="44"/>
      <c r="I17" s="44"/>
      <c r="J17" s="45"/>
    </row>
    <row r="18">
      <c r="A18" s="35" t="s">
        <v>44</v>
      </c>
      <c r="B18" s="35">
        <v>3</v>
      </c>
      <c r="C18" s="36" t="s">
        <v>271</v>
      </c>
      <c r="D18" s="35" t="s">
        <v>46</v>
      </c>
      <c r="E18" s="37" t="s">
        <v>272</v>
      </c>
      <c r="F18" s="38" t="s">
        <v>79</v>
      </c>
      <c r="G18" s="39">
        <v>566.5</v>
      </c>
      <c r="H18" s="40">
        <v>0</v>
      </c>
      <c r="I18" s="41">
        <f>ROUND(G18*H18,P4)</f>
        <v>0</v>
      </c>
      <c r="J18" s="38" t="s">
        <v>49</v>
      </c>
      <c r="O18" s="42">
        <f>I18*0.21</f>
        <v>0</v>
      </c>
      <c r="P18">
        <v>3</v>
      </c>
    </row>
    <row r="19">
      <c r="A19" s="35" t="s">
        <v>50</v>
      </c>
      <c r="B19" s="43"/>
      <c r="C19" s="44"/>
      <c r="D19" s="44"/>
      <c r="E19" s="37" t="s">
        <v>273</v>
      </c>
      <c r="F19" s="44"/>
      <c r="G19" s="44"/>
      <c r="H19" s="44"/>
      <c r="I19" s="44"/>
      <c r="J19" s="45"/>
    </row>
    <row r="20">
      <c r="A20" s="35" t="s">
        <v>61</v>
      </c>
      <c r="B20" s="43"/>
      <c r="C20" s="44"/>
      <c r="D20" s="44"/>
      <c r="E20" s="50" t="s">
        <v>274</v>
      </c>
      <c r="F20" s="44"/>
      <c r="G20" s="44"/>
      <c r="H20" s="44"/>
      <c r="I20" s="44"/>
      <c r="J20" s="45"/>
    </row>
    <row r="21" ht="405">
      <c r="A21" s="35" t="s">
        <v>52</v>
      </c>
      <c r="B21" s="43"/>
      <c r="C21" s="44"/>
      <c r="D21" s="44"/>
      <c r="E21" s="37" t="s">
        <v>109</v>
      </c>
      <c r="F21" s="44"/>
      <c r="G21" s="44"/>
      <c r="H21" s="44"/>
      <c r="I21" s="44"/>
      <c r="J21" s="45"/>
    </row>
    <row r="22">
      <c r="A22" s="35" t="s">
        <v>44</v>
      </c>
      <c r="B22" s="35">
        <v>4</v>
      </c>
      <c r="C22" s="36" t="s">
        <v>275</v>
      </c>
      <c r="D22" s="35" t="s">
        <v>46</v>
      </c>
      <c r="E22" s="37" t="s">
        <v>276</v>
      </c>
      <c r="F22" s="38" t="s">
        <v>79</v>
      </c>
      <c r="G22" s="39">
        <v>231</v>
      </c>
      <c r="H22" s="40">
        <v>0</v>
      </c>
      <c r="I22" s="41">
        <f>ROUND(G22*H22,P4)</f>
        <v>0</v>
      </c>
      <c r="J22" s="38" t="s">
        <v>49</v>
      </c>
      <c r="O22" s="42">
        <f>I22*0.21</f>
        <v>0</v>
      </c>
      <c r="P22">
        <v>3</v>
      </c>
    </row>
    <row r="23" ht="30">
      <c r="A23" s="35" t="s">
        <v>50</v>
      </c>
      <c r="B23" s="43"/>
      <c r="C23" s="44"/>
      <c r="D23" s="44"/>
      <c r="E23" s="37" t="s">
        <v>277</v>
      </c>
      <c r="F23" s="44"/>
      <c r="G23" s="44"/>
      <c r="H23" s="44"/>
      <c r="I23" s="44"/>
      <c r="J23" s="45"/>
    </row>
    <row r="24">
      <c r="A24" s="35" t="s">
        <v>61</v>
      </c>
      <c r="B24" s="43"/>
      <c r="C24" s="44"/>
      <c r="D24" s="44"/>
      <c r="E24" s="50" t="s">
        <v>278</v>
      </c>
      <c r="F24" s="44"/>
      <c r="G24" s="44"/>
      <c r="H24" s="44"/>
      <c r="I24" s="44"/>
      <c r="J24" s="45"/>
    </row>
    <row r="25" ht="409.5">
      <c r="A25" s="35" t="s">
        <v>52</v>
      </c>
      <c r="B25" s="43"/>
      <c r="C25" s="44"/>
      <c r="D25" s="44"/>
      <c r="E25" s="37" t="s">
        <v>279</v>
      </c>
      <c r="F25" s="44"/>
      <c r="G25" s="44"/>
      <c r="H25" s="44"/>
      <c r="I25" s="44"/>
      <c r="J25" s="45"/>
    </row>
    <row r="26">
      <c r="A26" s="35" t="s">
        <v>44</v>
      </c>
      <c r="B26" s="35">
        <v>5</v>
      </c>
      <c r="C26" s="36" t="s">
        <v>280</v>
      </c>
      <c r="D26" s="35" t="s">
        <v>46</v>
      </c>
      <c r="E26" s="37" t="s">
        <v>281</v>
      </c>
      <c r="F26" s="38" t="s">
        <v>79</v>
      </c>
      <c r="G26" s="39">
        <v>684.75</v>
      </c>
      <c r="H26" s="40">
        <v>0</v>
      </c>
      <c r="I26" s="41">
        <f>ROUND(G26*H26,P4)</f>
        <v>0</v>
      </c>
      <c r="J26" s="38" t="s">
        <v>49</v>
      </c>
      <c r="O26" s="42">
        <f>I26*0.21</f>
        <v>0</v>
      </c>
      <c r="P26">
        <v>3</v>
      </c>
    </row>
    <row r="27" ht="45">
      <c r="A27" s="35" t="s">
        <v>50</v>
      </c>
      <c r="B27" s="43"/>
      <c r="C27" s="44"/>
      <c r="D27" s="44"/>
      <c r="E27" s="37" t="s">
        <v>282</v>
      </c>
      <c r="F27" s="44"/>
      <c r="G27" s="44"/>
      <c r="H27" s="44"/>
      <c r="I27" s="44"/>
      <c r="J27" s="45"/>
    </row>
    <row r="28" ht="30">
      <c r="A28" s="35" t="s">
        <v>61</v>
      </c>
      <c r="B28" s="43"/>
      <c r="C28" s="44"/>
      <c r="D28" s="44"/>
      <c r="E28" s="50" t="s">
        <v>283</v>
      </c>
      <c r="F28" s="44"/>
      <c r="G28" s="44"/>
      <c r="H28" s="44"/>
      <c r="I28" s="44"/>
      <c r="J28" s="45"/>
    </row>
    <row r="29" ht="409.5">
      <c r="A29" s="35" t="s">
        <v>52</v>
      </c>
      <c r="B29" s="43"/>
      <c r="C29" s="44"/>
      <c r="D29" s="44"/>
      <c r="E29" s="37" t="s">
        <v>279</v>
      </c>
      <c r="F29" s="44"/>
      <c r="G29" s="44"/>
      <c r="H29" s="44"/>
      <c r="I29" s="44"/>
      <c r="J29" s="45"/>
    </row>
    <row r="30">
      <c r="A30" s="35" t="s">
        <v>44</v>
      </c>
      <c r="B30" s="35">
        <v>6</v>
      </c>
      <c r="C30" s="36" t="s">
        <v>284</v>
      </c>
      <c r="D30" s="35" t="s">
        <v>46</v>
      </c>
      <c r="E30" s="37" t="s">
        <v>285</v>
      </c>
      <c r="F30" s="38" t="s">
        <v>79</v>
      </c>
      <c r="G30" s="39">
        <v>86.079999999999998</v>
      </c>
      <c r="H30" s="40">
        <v>0</v>
      </c>
      <c r="I30" s="41">
        <f>ROUND(G30*H30,P4)</f>
        <v>0</v>
      </c>
      <c r="J30" s="38" t="s">
        <v>49</v>
      </c>
      <c r="O30" s="42">
        <f>I30*0.21</f>
        <v>0</v>
      </c>
      <c r="P30">
        <v>3</v>
      </c>
    </row>
    <row r="31">
      <c r="A31" s="35" t="s">
        <v>50</v>
      </c>
      <c r="B31" s="43"/>
      <c r="C31" s="44"/>
      <c r="D31" s="44"/>
      <c r="E31" s="37" t="s">
        <v>286</v>
      </c>
      <c r="F31" s="44"/>
      <c r="G31" s="44"/>
      <c r="H31" s="44"/>
      <c r="I31" s="44"/>
      <c r="J31" s="45"/>
    </row>
    <row r="32">
      <c r="A32" s="35" t="s">
        <v>61</v>
      </c>
      <c r="B32" s="43"/>
      <c r="C32" s="44"/>
      <c r="D32" s="44"/>
      <c r="E32" s="50" t="s">
        <v>287</v>
      </c>
      <c r="F32" s="44"/>
      <c r="G32" s="44"/>
      <c r="H32" s="44"/>
      <c r="I32" s="44"/>
      <c r="J32" s="45"/>
    </row>
    <row r="33" ht="409.5">
      <c r="A33" s="35" t="s">
        <v>52</v>
      </c>
      <c r="B33" s="43"/>
      <c r="C33" s="44"/>
      <c r="D33" s="44"/>
      <c r="E33" s="37" t="s">
        <v>279</v>
      </c>
      <c r="F33" s="44"/>
      <c r="G33" s="44"/>
      <c r="H33" s="44"/>
      <c r="I33" s="44"/>
      <c r="J33" s="45"/>
    </row>
    <row r="34">
      <c r="A34" s="35" t="s">
        <v>44</v>
      </c>
      <c r="B34" s="35">
        <v>7</v>
      </c>
      <c r="C34" s="36" t="s">
        <v>288</v>
      </c>
      <c r="D34" s="35" t="s">
        <v>46</v>
      </c>
      <c r="E34" s="37" t="s">
        <v>289</v>
      </c>
      <c r="F34" s="38" t="s">
        <v>79</v>
      </c>
      <c r="G34" s="39">
        <v>19.960000000000001</v>
      </c>
      <c r="H34" s="40">
        <v>0</v>
      </c>
      <c r="I34" s="41">
        <f>ROUND(G34*H34,P4)</f>
        <v>0</v>
      </c>
      <c r="J34" s="38" t="s">
        <v>49</v>
      </c>
      <c r="O34" s="42">
        <f>I34*0.21</f>
        <v>0</v>
      </c>
      <c r="P34">
        <v>3</v>
      </c>
    </row>
    <row r="35" ht="30">
      <c r="A35" s="35" t="s">
        <v>50</v>
      </c>
      <c r="B35" s="43"/>
      <c r="C35" s="44"/>
      <c r="D35" s="44"/>
      <c r="E35" s="37" t="s">
        <v>290</v>
      </c>
      <c r="F35" s="44"/>
      <c r="G35" s="44"/>
      <c r="H35" s="44"/>
      <c r="I35" s="44"/>
      <c r="J35" s="45"/>
    </row>
    <row r="36">
      <c r="A36" s="35" t="s">
        <v>61</v>
      </c>
      <c r="B36" s="43"/>
      <c r="C36" s="44"/>
      <c r="D36" s="44"/>
      <c r="E36" s="50" t="s">
        <v>291</v>
      </c>
      <c r="F36" s="44"/>
      <c r="G36" s="44"/>
      <c r="H36" s="44"/>
      <c r="I36" s="44"/>
      <c r="J36" s="45"/>
    </row>
    <row r="37" ht="90">
      <c r="A37" s="35" t="s">
        <v>52</v>
      </c>
      <c r="B37" s="43"/>
      <c r="C37" s="44"/>
      <c r="D37" s="44"/>
      <c r="E37" s="37" t="s">
        <v>292</v>
      </c>
      <c r="F37" s="44"/>
      <c r="G37" s="44"/>
      <c r="H37" s="44"/>
      <c r="I37" s="44"/>
      <c r="J37" s="45"/>
    </row>
    <row r="38">
      <c r="A38" s="35" t="s">
        <v>44</v>
      </c>
      <c r="B38" s="35">
        <v>8</v>
      </c>
      <c r="C38" s="36" t="s">
        <v>114</v>
      </c>
      <c r="D38" s="35"/>
      <c r="E38" s="37" t="s">
        <v>115</v>
      </c>
      <c r="F38" s="38" t="s">
        <v>79</v>
      </c>
      <c r="G38" s="39">
        <v>566.5</v>
      </c>
      <c r="H38" s="40">
        <v>0</v>
      </c>
      <c r="I38" s="41">
        <f>ROUND(G38*H38,P4)</f>
        <v>0</v>
      </c>
      <c r="J38" s="38" t="s">
        <v>49</v>
      </c>
      <c r="O38" s="42">
        <f>I38*0.21</f>
        <v>0</v>
      </c>
      <c r="P38">
        <v>3</v>
      </c>
    </row>
    <row r="39" ht="30">
      <c r="A39" s="35" t="s">
        <v>50</v>
      </c>
      <c r="B39" s="43"/>
      <c r="C39" s="44"/>
      <c r="D39" s="44"/>
      <c r="E39" s="37" t="s">
        <v>293</v>
      </c>
      <c r="F39" s="44"/>
      <c r="G39" s="44"/>
      <c r="H39" s="44"/>
      <c r="I39" s="44"/>
      <c r="J39" s="45"/>
    </row>
    <row r="40">
      <c r="A40" s="35" t="s">
        <v>61</v>
      </c>
      <c r="B40" s="43"/>
      <c r="C40" s="44"/>
      <c r="D40" s="44"/>
      <c r="E40" s="50" t="s">
        <v>294</v>
      </c>
      <c r="F40" s="44"/>
      <c r="G40" s="44"/>
      <c r="H40" s="44"/>
      <c r="I40" s="44"/>
      <c r="J40" s="45"/>
    </row>
    <row r="41" ht="270">
      <c r="A41" s="35" t="s">
        <v>52</v>
      </c>
      <c r="B41" s="43"/>
      <c r="C41" s="44"/>
      <c r="D41" s="44"/>
      <c r="E41" s="37" t="s">
        <v>118</v>
      </c>
      <c r="F41" s="44"/>
      <c r="G41" s="44"/>
      <c r="H41" s="44"/>
      <c r="I41" s="44"/>
      <c r="J41" s="45"/>
    </row>
    <row r="42">
      <c r="A42" s="35" t="s">
        <v>44</v>
      </c>
      <c r="B42" s="35">
        <v>9</v>
      </c>
      <c r="C42" s="36" t="s">
        <v>295</v>
      </c>
      <c r="D42" s="35" t="s">
        <v>46</v>
      </c>
      <c r="E42" s="37" t="s">
        <v>296</v>
      </c>
      <c r="F42" s="38" t="s">
        <v>79</v>
      </c>
      <c r="G42" s="39">
        <v>497.24000000000001</v>
      </c>
      <c r="H42" s="40">
        <v>0</v>
      </c>
      <c r="I42" s="41">
        <f>ROUND(G42*H42,P4)</f>
        <v>0</v>
      </c>
      <c r="J42" s="38" t="s">
        <v>49</v>
      </c>
      <c r="O42" s="42">
        <f>I42*0.21</f>
        <v>0</v>
      </c>
      <c r="P42">
        <v>3</v>
      </c>
    </row>
    <row r="43" ht="30">
      <c r="A43" s="35" t="s">
        <v>50</v>
      </c>
      <c r="B43" s="43"/>
      <c r="C43" s="44"/>
      <c r="D43" s="44"/>
      <c r="E43" s="37" t="s">
        <v>297</v>
      </c>
      <c r="F43" s="44"/>
      <c r="G43" s="44"/>
      <c r="H43" s="44"/>
      <c r="I43" s="44"/>
      <c r="J43" s="45"/>
    </row>
    <row r="44">
      <c r="A44" s="35" t="s">
        <v>61</v>
      </c>
      <c r="B44" s="43"/>
      <c r="C44" s="44"/>
      <c r="D44" s="44"/>
      <c r="E44" s="50" t="s">
        <v>298</v>
      </c>
      <c r="F44" s="44"/>
      <c r="G44" s="44"/>
      <c r="H44" s="44"/>
      <c r="I44" s="44"/>
      <c r="J44" s="45"/>
    </row>
    <row r="45" ht="330">
      <c r="A45" s="35" t="s">
        <v>52</v>
      </c>
      <c r="B45" s="43"/>
      <c r="C45" s="44"/>
      <c r="D45" s="44"/>
      <c r="E45" s="37" t="s">
        <v>299</v>
      </c>
      <c r="F45" s="44"/>
      <c r="G45" s="44"/>
      <c r="H45" s="44"/>
      <c r="I45" s="44"/>
      <c r="J45" s="45"/>
    </row>
    <row r="46">
      <c r="A46" s="35" t="s">
        <v>44</v>
      </c>
      <c r="B46" s="35">
        <v>10</v>
      </c>
      <c r="C46" s="36" t="s">
        <v>300</v>
      </c>
      <c r="D46" s="35" t="s">
        <v>46</v>
      </c>
      <c r="E46" s="37" t="s">
        <v>301</v>
      </c>
      <c r="F46" s="38" t="s">
        <v>79</v>
      </c>
      <c r="G46" s="39">
        <v>69.260000000000005</v>
      </c>
      <c r="H46" s="40">
        <v>0</v>
      </c>
      <c r="I46" s="41">
        <f>ROUND(G46*H46,P4)</f>
        <v>0</v>
      </c>
      <c r="J46" s="38" t="s">
        <v>49</v>
      </c>
      <c r="O46" s="42">
        <f>I46*0.21</f>
        <v>0</v>
      </c>
      <c r="P46">
        <v>3</v>
      </c>
    </row>
    <row r="47" ht="30">
      <c r="A47" s="35" t="s">
        <v>50</v>
      </c>
      <c r="B47" s="43"/>
      <c r="C47" s="44"/>
      <c r="D47" s="44"/>
      <c r="E47" s="37" t="s">
        <v>302</v>
      </c>
      <c r="F47" s="44"/>
      <c r="G47" s="44"/>
      <c r="H47" s="44"/>
      <c r="I47" s="44"/>
      <c r="J47" s="45"/>
    </row>
    <row r="48">
      <c r="A48" s="35" t="s">
        <v>61</v>
      </c>
      <c r="B48" s="43"/>
      <c r="C48" s="44"/>
      <c r="D48" s="44"/>
      <c r="E48" s="50" t="s">
        <v>303</v>
      </c>
      <c r="F48" s="44"/>
      <c r="G48" s="44"/>
      <c r="H48" s="44"/>
      <c r="I48" s="44"/>
      <c r="J48" s="45"/>
    </row>
    <row r="49" ht="409.5">
      <c r="A49" s="35" t="s">
        <v>52</v>
      </c>
      <c r="B49" s="43"/>
      <c r="C49" s="44"/>
      <c r="D49" s="44"/>
      <c r="E49" s="37" t="s">
        <v>304</v>
      </c>
      <c r="F49" s="44"/>
      <c r="G49" s="44"/>
      <c r="H49" s="44"/>
      <c r="I49" s="44"/>
      <c r="J49" s="45"/>
    </row>
    <row r="50">
      <c r="A50" s="35" t="s">
        <v>44</v>
      </c>
      <c r="B50" s="35">
        <v>11</v>
      </c>
      <c r="C50" s="36" t="s">
        <v>305</v>
      </c>
      <c r="D50" s="35" t="s">
        <v>46</v>
      </c>
      <c r="E50" s="37" t="s">
        <v>306</v>
      </c>
      <c r="F50" s="38" t="s">
        <v>79</v>
      </c>
      <c r="G50" s="39">
        <v>215.84999999999999</v>
      </c>
      <c r="H50" s="40">
        <v>0</v>
      </c>
      <c r="I50" s="41">
        <f>ROUND(G50*H50,P4)</f>
        <v>0</v>
      </c>
      <c r="J50" s="38" t="s">
        <v>49</v>
      </c>
      <c r="O50" s="42">
        <f>I50*0.21</f>
        <v>0</v>
      </c>
      <c r="P50">
        <v>3</v>
      </c>
    </row>
    <row r="51" ht="45">
      <c r="A51" s="35" t="s">
        <v>50</v>
      </c>
      <c r="B51" s="43"/>
      <c r="C51" s="44"/>
      <c r="D51" s="44"/>
      <c r="E51" s="37" t="s">
        <v>307</v>
      </c>
      <c r="F51" s="44"/>
      <c r="G51" s="44"/>
      <c r="H51" s="44"/>
      <c r="I51" s="44"/>
      <c r="J51" s="45"/>
    </row>
    <row r="52" ht="45">
      <c r="A52" s="35" t="s">
        <v>61</v>
      </c>
      <c r="B52" s="43"/>
      <c r="C52" s="44"/>
      <c r="D52" s="44"/>
      <c r="E52" s="50" t="s">
        <v>308</v>
      </c>
      <c r="F52" s="44"/>
      <c r="G52" s="44"/>
      <c r="H52" s="44"/>
      <c r="I52" s="44"/>
      <c r="J52" s="45"/>
    </row>
    <row r="53" ht="409.5">
      <c r="A53" s="35" t="s">
        <v>52</v>
      </c>
      <c r="B53" s="43"/>
      <c r="C53" s="44"/>
      <c r="D53" s="44"/>
      <c r="E53" s="37" t="s">
        <v>309</v>
      </c>
      <c r="F53" s="44"/>
      <c r="G53" s="44"/>
      <c r="H53" s="44"/>
      <c r="I53" s="44"/>
      <c r="J53" s="45"/>
    </row>
    <row r="54">
      <c r="A54" s="35" t="s">
        <v>44</v>
      </c>
      <c r="B54" s="35">
        <v>12</v>
      </c>
      <c r="C54" s="36" t="s">
        <v>124</v>
      </c>
      <c r="D54" s="35" t="s">
        <v>46</v>
      </c>
      <c r="E54" s="37" t="s">
        <v>125</v>
      </c>
      <c r="F54" s="38" t="s">
        <v>126</v>
      </c>
      <c r="G54" s="39">
        <v>262.90499999999997</v>
      </c>
      <c r="H54" s="40">
        <v>0</v>
      </c>
      <c r="I54" s="41">
        <f>ROUND(G54*H54,P4)</f>
        <v>0</v>
      </c>
      <c r="J54" s="38" t="s">
        <v>49</v>
      </c>
      <c r="O54" s="42">
        <f>I54*0.21</f>
        <v>0</v>
      </c>
      <c r="P54">
        <v>3</v>
      </c>
    </row>
    <row r="55">
      <c r="A55" s="35" t="s">
        <v>50</v>
      </c>
      <c r="B55" s="43"/>
      <c r="C55" s="44"/>
      <c r="D55" s="44"/>
      <c r="E55" s="51"/>
      <c r="F55" s="44"/>
      <c r="G55" s="44"/>
      <c r="H55" s="44"/>
      <c r="I55" s="44"/>
      <c r="J55" s="45"/>
    </row>
    <row r="56" ht="45">
      <c r="A56" s="35" t="s">
        <v>61</v>
      </c>
      <c r="B56" s="43"/>
      <c r="C56" s="44"/>
      <c r="D56" s="44"/>
      <c r="E56" s="50" t="s">
        <v>310</v>
      </c>
      <c r="F56" s="44"/>
      <c r="G56" s="44"/>
      <c r="H56" s="44"/>
      <c r="I56" s="44"/>
      <c r="J56" s="45"/>
    </row>
    <row r="57" ht="75">
      <c r="A57" s="35" t="s">
        <v>52</v>
      </c>
      <c r="B57" s="43"/>
      <c r="C57" s="44"/>
      <c r="D57" s="44"/>
      <c r="E57" s="37" t="s">
        <v>128</v>
      </c>
      <c r="F57" s="44"/>
      <c r="G57" s="44"/>
      <c r="H57" s="44"/>
      <c r="I57" s="44"/>
      <c r="J57" s="45"/>
    </row>
    <row r="58">
      <c r="A58" s="35" t="s">
        <v>44</v>
      </c>
      <c r="B58" s="35">
        <v>13</v>
      </c>
      <c r="C58" s="36" t="s">
        <v>311</v>
      </c>
      <c r="D58" s="35" t="s">
        <v>46</v>
      </c>
      <c r="E58" s="37" t="s">
        <v>312</v>
      </c>
      <c r="F58" s="38" t="s">
        <v>79</v>
      </c>
      <c r="G58" s="39">
        <v>14.050000000000001</v>
      </c>
      <c r="H58" s="40">
        <v>0</v>
      </c>
      <c r="I58" s="41">
        <f>ROUND(G58*H58,P4)</f>
        <v>0</v>
      </c>
      <c r="J58" s="38" t="s">
        <v>49</v>
      </c>
      <c r="O58" s="42">
        <f>I58*0.21</f>
        <v>0</v>
      </c>
      <c r="P58">
        <v>3</v>
      </c>
    </row>
    <row r="59">
      <c r="A59" s="35" t="s">
        <v>50</v>
      </c>
      <c r="B59" s="43"/>
      <c r="C59" s="44"/>
      <c r="D59" s="44"/>
      <c r="E59" s="37" t="s">
        <v>313</v>
      </c>
      <c r="F59" s="44"/>
      <c r="G59" s="44"/>
      <c r="H59" s="44"/>
      <c r="I59" s="44"/>
      <c r="J59" s="45"/>
    </row>
    <row r="60">
      <c r="A60" s="35" t="s">
        <v>61</v>
      </c>
      <c r="B60" s="43"/>
      <c r="C60" s="44"/>
      <c r="D60" s="44"/>
      <c r="E60" s="50" t="s">
        <v>314</v>
      </c>
      <c r="F60" s="44"/>
      <c r="G60" s="44"/>
      <c r="H60" s="44"/>
      <c r="I60" s="44"/>
      <c r="J60" s="45"/>
    </row>
    <row r="61" ht="45">
      <c r="A61" s="35" t="s">
        <v>52</v>
      </c>
      <c r="B61" s="43"/>
      <c r="C61" s="44"/>
      <c r="D61" s="44"/>
      <c r="E61" s="37" t="s">
        <v>315</v>
      </c>
      <c r="F61" s="44"/>
      <c r="G61" s="44"/>
      <c r="H61" s="44"/>
      <c r="I61" s="44"/>
      <c r="J61" s="45"/>
    </row>
    <row r="62">
      <c r="A62" s="35" t="s">
        <v>44</v>
      </c>
      <c r="B62" s="35">
        <v>14</v>
      </c>
      <c r="C62" s="36" t="s">
        <v>138</v>
      </c>
      <c r="D62" s="35" t="s">
        <v>46</v>
      </c>
      <c r="E62" s="37" t="s">
        <v>139</v>
      </c>
      <c r="F62" s="38" t="s">
        <v>126</v>
      </c>
      <c r="G62" s="39">
        <v>70.25</v>
      </c>
      <c r="H62" s="40">
        <v>0</v>
      </c>
      <c r="I62" s="41">
        <f>ROUND(G62*H62,P4)</f>
        <v>0</v>
      </c>
      <c r="J62" s="38" t="s">
        <v>49</v>
      </c>
      <c r="O62" s="42">
        <f>I62*0.21</f>
        <v>0</v>
      </c>
      <c r="P62">
        <v>3</v>
      </c>
    </row>
    <row r="63">
      <c r="A63" s="35" t="s">
        <v>50</v>
      </c>
      <c r="B63" s="43"/>
      <c r="C63" s="44"/>
      <c r="D63" s="44"/>
      <c r="E63" s="37" t="s">
        <v>316</v>
      </c>
      <c r="F63" s="44"/>
      <c r="G63" s="44"/>
      <c r="H63" s="44"/>
      <c r="I63" s="44"/>
      <c r="J63" s="45"/>
    </row>
    <row r="64">
      <c r="A64" s="35" t="s">
        <v>61</v>
      </c>
      <c r="B64" s="43"/>
      <c r="C64" s="44"/>
      <c r="D64" s="44"/>
      <c r="E64" s="50" t="s">
        <v>317</v>
      </c>
      <c r="F64" s="44"/>
      <c r="G64" s="44"/>
      <c r="H64" s="44"/>
      <c r="I64" s="44"/>
      <c r="J64" s="45"/>
    </row>
    <row r="65" ht="75">
      <c r="A65" s="35" t="s">
        <v>52</v>
      </c>
      <c r="B65" s="43"/>
      <c r="C65" s="44"/>
      <c r="D65" s="44"/>
      <c r="E65" s="37" t="s">
        <v>142</v>
      </c>
      <c r="F65" s="44"/>
      <c r="G65" s="44"/>
      <c r="H65" s="44"/>
      <c r="I65" s="44"/>
      <c r="J65" s="45"/>
    </row>
    <row r="66">
      <c r="A66" s="35" t="s">
        <v>44</v>
      </c>
      <c r="B66" s="35">
        <v>15</v>
      </c>
      <c r="C66" s="36" t="s">
        <v>143</v>
      </c>
      <c r="D66" s="35" t="s">
        <v>46</v>
      </c>
      <c r="E66" s="37" t="s">
        <v>144</v>
      </c>
      <c r="F66" s="38" t="s">
        <v>126</v>
      </c>
      <c r="G66" s="39">
        <v>70.25</v>
      </c>
      <c r="H66" s="40">
        <v>0</v>
      </c>
      <c r="I66" s="41">
        <f>ROUND(G66*H66,P4)</f>
        <v>0</v>
      </c>
      <c r="J66" s="38" t="s">
        <v>49</v>
      </c>
      <c r="O66" s="42">
        <f>I66*0.21</f>
        <v>0</v>
      </c>
      <c r="P66">
        <v>3</v>
      </c>
    </row>
    <row r="67">
      <c r="A67" s="35" t="s">
        <v>50</v>
      </c>
      <c r="B67" s="43"/>
      <c r="C67" s="44"/>
      <c r="D67" s="44"/>
      <c r="E67" s="51" t="s">
        <v>46</v>
      </c>
      <c r="F67" s="44"/>
      <c r="G67" s="44"/>
      <c r="H67" s="44"/>
      <c r="I67" s="44"/>
      <c r="J67" s="45"/>
    </row>
    <row r="68">
      <c r="A68" s="35" t="s">
        <v>61</v>
      </c>
      <c r="B68" s="43"/>
      <c r="C68" s="44"/>
      <c r="D68" s="44"/>
      <c r="E68" s="50" t="s">
        <v>318</v>
      </c>
      <c r="F68" s="44"/>
      <c r="G68" s="44"/>
      <c r="H68" s="44"/>
      <c r="I68" s="44"/>
      <c r="J68" s="45"/>
    </row>
    <row r="69" ht="90">
      <c r="A69" s="35" t="s">
        <v>52</v>
      </c>
      <c r="B69" s="43"/>
      <c r="C69" s="44"/>
      <c r="D69" s="44"/>
      <c r="E69" s="37" t="s">
        <v>146</v>
      </c>
      <c r="F69" s="44"/>
      <c r="G69" s="44"/>
      <c r="H69" s="44"/>
      <c r="I69" s="44"/>
      <c r="J69" s="45"/>
    </row>
    <row r="70">
      <c r="A70" s="29" t="s">
        <v>41</v>
      </c>
      <c r="B70" s="30"/>
      <c r="C70" s="31" t="s">
        <v>147</v>
      </c>
      <c r="D70" s="32"/>
      <c r="E70" s="29" t="s">
        <v>148</v>
      </c>
      <c r="F70" s="32"/>
      <c r="G70" s="32"/>
      <c r="H70" s="32"/>
      <c r="I70" s="33">
        <f>SUMIFS(I71:I77,A71:A77,"P")</f>
        <v>0</v>
      </c>
      <c r="J70" s="34"/>
    </row>
    <row r="71">
      <c r="A71" s="35" t="s">
        <v>44</v>
      </c>
      <c r="B71" s="35">
        <v>16</v>
      </c>
      <c r="C71" s="36" t="s">
        <v>319</v>
      </c>
      <c r="D71" s="35" t="s">
        <v>46</v>
      </c>
      <c r="E71" s="37" t="s">
        <v>320</v>
      </c>
      <c r="F71" s="38" t="s">
        <v>79</v>
      </c>
      <c r="G71" s="39">
        <v>0.38</v>
      </c>
      <c r="H71" s="40">
        <v>0</v>
      </c>
      <c r="I71" s="41">
        <f>ROUND(G71*H71,P4)</f>
        <v>0</v>
      </c>
      <c r="J71" s="38" t="s">
        <v>49</v>
      </c>
      <c r="O71" s="42">
        <f>I71*0.21</f>
        <v>0</v>
      </c>
      <c r="P71">
        <v>3</v>
      </c>
    </row>
    <row r="72">
      <c r="A72" s="35" t="s">
        <v>50</v>
      </c>
      <c r="B72" s="43"/>
      <c r="C72" s="44"/>
      <c r="D72" s="44"/>
      <c r="E72" s="51" t="s">
        <v>46</v>
      </c>
      <c r="F72" s="44"/>
      <c r="G72" s="44"/>
      <c r="H72" s="44"/>
      <c r="I72" s="44"/>
      <c r="J72" s="45"/>
    </row>
    <row r="73" ht="330">
      <c r="A73" s="35" t="s">
        <v>52</v>
      </c>
      <c r="B73" s="43"/>
      <c r="C73" s="44"/>
      <c r="D73" s="44"/>
      <c r="E73" s="37" t="s">
        <v>321</v>
      </c>
      <c r="F73" s="44"/>
      <c r="G73" s="44"/>
      <c r="H73" s="44"/>
      <c r="I73" s="44"/>
      <c r="J73" s="45"/>
    </row>
    <row r="74">
      <c r="A74" s="35" t="s">
        <v>44</v>
      </c>
      <c r="B74" s="35">
        <v>17</v>
      </c>
      <c r="C74" s="36" t="s">
        <v>322</v>
      </c>
      <c r="D74" s="35" t="s">
        <v>46</v>
      </c>
      <c r="E74" s="37" t="s">
        <v>323</v>
      </c>
      <c r="F74" s="38" t="s">
        <v>79</v>
      </c>
      <c r="G74" s="39">
        <v>3.1000000000000001</v>
      </c>
      <c r="H74" s="40">
        <v>0</v>
      </c>
      <c r="I74" s="41">
        <f>ROUND(G74*H74,P4)</f>
        <v>0</v>
      </c>
      <c r="J74" s="38" t="s">
        <v>49</v>
      </c>
      <c r="O74" s="42">
        <f>I74*0.21</f>
        <v>0</v>
      </c>
      <c r="P74">
        <v>3</v>
      </c>
    </row>
    <row r="75">
      <c r="A75" s="35" t="s">
        <v>50</v>
      </c>
      <c r="B75" s="43"/>
      <c r="C75" s="44"/>
      <c r="D75" s="44"/>
      <c r="E75" s="51" t="s">
        <v>46</v>
      </c>
      <c r="F75" s="44"/>
      <c r="G75" s="44"/>
      <c r="H75" s="44"/>
      <c r="I75" s="44"/>
      <c r="J75" s="45"/>
    </row>
    <row r="76">
      <c r="A76" s="35" t="s">
        <v>61</v>
      </c>
      <c r="B76" s="43"/>
      <c r="C76" s="44"/>
      <c r="D76" s="44"/>
      <c r="E76" s="50" t="s">
        <v>324</v>
      </c>
      <c r="F76" s="44"/>
      <c r="G76" s="44"/>
      <c r="H76" s="44"/>
      <c r="I76" s="44"/>
      <c r="J76" s="45"/>
    </row>
    <row r="77" ht="105">
      <c r="A77" s="35" t="s">
        <v>52</v>
      </c>
      <c r="B77" s="43"/>
      <c r="C77" s="44"/>
      <c r="D77" s="44"/>
      <c r="E77" s="37" t="s">
        <v>325</v>
      </c>
      <c r="F77" s="44"/>
      <c r="G77" s="44"/>
      <c r="H77" s="44"/>
      <c r="I77" s="44"/>
      <c r="J77" s="45"/>
    </row>
    <row r="78">
      <c r="A78" s="29" t="s">
        <v>41</v>
      </c>
      <c r="B78" s="30"/>
      <c r="C78" s="31" t="s">
        <v>326</v>
      </c>
      <c r="D78" s="32"/>
      <c r="E78" s="29" t="s">
        <v>327</v>
      </c>
      <c r="F78" s="32"/>
      <c r="G78" s="32"/>
      <c r="H78" s="32"/>
      <c r="I78" s="33">
        <f>SUMIFS(I79:I98,A79:A98,"P")</f>
        <v>0</v>
      </c>
      <c r="J78" s="34"/>
    </row>
    <row r="79">
      <c r="A79" s="35" t="s">
        <v>44</v>
      </c>
      <c r="B79" s="35">
        <v>18</v>
      </c>
      <c r="C79" s="36" t="s">
        <v>328</v>
      </c>
      <c r="D79" s="35" t="s">
        <v>46</v>
      </c>
      <c r="E79" s="37" t="s">
        <v>329</v>
      </c>
      <c r="F79" s="38" t="s">
        <v>79</v>
      </c>
      <c r="G79" s="39">
        <v>0.94699999999999995</v>
      </c>
      <c r="H79" s="40">
        <v>0</v>
      </c>
      <c r="I79" s="41">
        <f>ROUND(G79*H79,P4)</f>
        <v>0</v>
      </c>
      <c r="J79" s="38" t="s">
        <v>49</v>
      </c>
      <c r="O79" s="42">
        <f>I79*0.21</f>
        <v>0</v>
      </c>
      <c r="P79">
        <v>3</v>
      </c>
    </row>
    <row r="80">
      <c r="A80" s="35" t="s">
        <v>50</v>
      </c>
      <c r="B80" s="43"/>
      <c r="C80" s="44"/>
      <c r="D80" s="44"/>
      <c r="E80" s="37" t="s">
        <v>330</v>
      </c>
      <c r="F80" s="44"/>
      <c r="G80" s="44"/>
      <c r="H80" s="44"/>
      <c r="I80" s="44"/>
      <c r="J80" s="45"/>
    </row>
    <row r="81">
      <c r="A81" s="35" t="s">
        <v>61</v>
      </c>
      <c r="B81" s="43"/>
      <c r="C81" s="44"/>
      <c r="D81" s="44"/>
      <c r="E81" s="50" t="s">
        <v>331</v>
      </c>
      <c r="F81" s="44"/>
      <c r="G81" s="44"/>
      <c r="H81" s="44"/>
      <c r="I81" s="44"/>
      <c r="J81" s="45"/>
    </row>
    <row r="82" ht="409.5">
      <c r="A82" s="35" t="s">
        <v>52</v>
      </c>
      <c r="B82" s="43"/>
      <c r="C82" s="44"/>
      <c r="D82" s="44"/>
      <c r="E82" s="37" t="s">
        <v>332</v>
      </c>
      <c r="F82" s="44"/>
      <c r="G82" s="44"/>
      <c r="H82" s="44"/>
      <c r="I82" s="44"/>
      <c r="J82" s="45"/>
    </row>
    <row r="83">
      <c r="A83" s="35" t="s">
        <v>44</v>
      </c>
      <c r="B83" s="35">
        <v>19</v>
      </c>
      <c r="C83" s="36" t="s">
        <v>333</v>
      </c>
      <c r="D83" s="35" t="s">
        <v>46</v>
      </c>
      <c r="E83" s="37" t="s">
        <v>334</v>
      </c>
      <c r="F83" s="38" t="s">
        <v>79</v>
      </c>
      <c r="G83" s="39">
        <v>2.1800000000000002</v>
      </c>
      <c r="H83" s="40">
        <v>0</v>
      </c>
      <c r="I83" s="41">
        <f>ROUND(G83*H83,P4)</f>
        <v>0</v>
      </c>
      <c r="J83" s="38" t="s">
        <v>49</v>
      </c>
      <c r="O83" s="42">
        <f>I83*0.21</f>
        <v>0</v>
      </c>
      <c r="P83">
        <v>3</v>
      </c>
    </row>
    <row r="84">
      <c r="A84" s="35" t="s">
        <v>50</v>
      </c>
      <c r="B84" s="43"/>
      <c r="C84" s="44"/>
      <c r="D84" s="44"/>
      <c r="E84" s="37" t="s">
        <v>335</v>
      </c>
      <c r="F84" s="44"/>
      <c r="G84" s="44"/>
      <c r="H84" s="44"/>
      <c r="I84" s="44"/>
      <c r="J84" s="45"/>
    </row>
    <row r="85">
      <c r="A85" s="35" t="s">
        <v>61</v>
      </c>
      <c r="B85" s="43"/>
      <c r="C85" s="44"/>
      <c r="D85" s="44"/>
      <c r="E85" s="50" t="s">
        <v>336</v>
      </c>
      <c r="F85" s="44"/>
      <c r="G85" s="44"/>
      <c r="H85" s="44"/>
      <c r="I85" s="44"/>
      <c r="J85" s="45"/>
    </row>
    <row r="86" ht="409.5">
      <c r="A86" s="35" t="s">
        <v>52</v>
      </c>
      <c r="B86" s="43"/>
      <c r="C86" s="44"/>
      <c r="D86" s="44"/>
      <c r="E86" s="37" t="s">
        <v>337</v>
      </c>
      <c r="F86" s="44"/>
      <c r="G86" s="44"/>
      <c r="H86" s="44"/>
      <c r="I86" s="44"/>
      <c r="J86" s="45"/>
    </row>
    <row r="87">
      <c r="A87" s="35" t="s">
        <v>44</v>
      </c>
      <c r="B87" s="35">
        <v>20</v>
      </c>
      <c r="C87" s="36" t="s">
        <v>338</v>
      </c>
      <c r="D87" s="35" t="s">
        <v>46</v>
      </c>
      <c r="E87" s="37" t="s">
        <v>339</v>
      </c>
      <c r="F87" s="38" t="s">
        <v>79</v>
      </c>
      <c r="G87" s="39">
        <v>32.398000000000003</v>
      </c>
      <c r="H87" s="40">
        <v>0</v>
      </c>
      <c r="I87" s="41">
        <f>ROUND(G87*H87,P4)</f>
        <v>0</v>
      </c>
      <c r="J87" s="38" t="s">
        <v>49</v>
      </c>
      <c r="O87" s="42">
        <f>I87*0.21</f>
        <v>0</v>
      </c>
      <c r="P87">
        <v>3</v>
      </c>
    </row>
    <row r="88" ht="30">
      <c r="A88" s="35" t="s">
        <v>50</v>
      </c>
      <c r="B88" s="43"/>
      <c r="C88" s="44"/>
      <c r="D88" s="44"/>
      <c r="E88" s="37" t="s">
        <v>340</v>
      </c>
      <c r="F88" s="44"/>
      <c r="G88" s="44"/>
      <c r="H88" s="44"/>
      <c r="I88" s="44"/>
      <c r="J88" s="45"/>
    </row>
    <row r="89" ht="45">
      <c r="A89" s="35" t="s">
        <v>61</v>
      </c>
      <c r="B89" s="43"/>
      <c r="C89" s="44"/>
      <c r="D89" s="44"/>
      <c r="E89" s="50" t="s">
        <v>341</v>
      </c>
      <c r="F89" s="44"/>
      <c r="G89" s="44"/>
      <c r="H89" s="44"/>
      <c r="I89" s="44"/>
      <c r="J89" s="45"/>
    </row>
    <row r="90" ht="105">
      <c r="A90" s="35" t="s">
        <v>52</v>
      </c>
      <c r="B90" s="43"/>
      <c r="C90" s="44"/>
      <c r="D90" s="44"/>
      <c r="E90" s="37" t="s">
        <v>342</v>
      </c>
      <c r="F90" s="44"/>
      <c r="G90" s="44"/>
      <c r="H90" s="44"/>
      <c r="I90" s="44"/>
      <c r="J90" s="45"/>
    </row>
    <row r="91">
      <c r="A91" s="35" t="s">
        <v>44</v>
      </c>
      <c r="B91" s="35">
        <v>21</v>
      </c>
      <c r="C91" s="36" t="s">
        <v>343</v>
      </c>
      <c r="D91" s="35" t="s">
        <v>46</v>
      </c>
      <c r="E91" s="37" t="s">
        <v>344</v>
      </c>
      <c r="F91" s="38" t="s">
        <v>79</v>
      </c>
      <c r="G91" s="39">
        <v>0.017999999999999999</v>
      </c>
      <c r="H91" s="40">
        <v>0</v>
      </c>
      <c r="I91" s="41">
        <f>ROUND(G91*H91,P4)</f>
        <v>0</v>
      </c>
      <c r="J91" s="38" t="s">
        <v>49</v>
      </c>
      <c r="O91" s="42">
        <f>I91*0.21</f>
        <v>0</v>
      </c>
      <c r="P91">
        <v>3</v>
      </c>
    </row>
    <row r="92">
      <c r="A92" s="35" t="s">
        <v>50</v>
      </c>
      <c r="B92" s="43"/>
      <c r="C92" s="44"/>
      <c r="D92" s="44"/>
      <c r="E92" s="37" t="s">
        <v>345</v>
      </c>
      <c r="F92" s="44"/>
      <c r="G92" s="44"/>
      <c r="H92" s="44"/>
      <c r="I92" s="44"/>
      <c r="J92" s="45"/>
    </row>
    <row r="93">
      <c r="A93" s="35" t="s">
        <v>61</v>
      </c>
      <c r="B93" s="43"/>
      <c r="C93" s="44"/>
      <c r="D93" s="44"/>
      <c r="E93" s="50" t="s">
        <v>346</v>
      </c>
      <c r="F93" s="44"/>
      <c r="G93" s="44"/>
      <c r="H93" s="44"/>
      <c r="I93" s="44"/>
      <c r="J93" s="45"/>
    </row>
    <row r="94" ht="330">
      <c r="A94" s="35" t="s">
        <v>52</v>
      </c>
      <c r="B94" s="43"/>
      <c r="C94" s="44"/>
      <c r="D94" s="44"/>
      <c r="E94" s="37" t="s">
        <v>347</v>
      </c>
      <c r="F94" s="44"/>
      <c r="G94" s="44"/>
      <c r="H94" s="44"/>
      <c r="I94" s="44"/>
      <c r="J94" s="45"/>
    </row>
    <row r="95">
      <c r="A95" s="35" t="s">
        <v>44</v>
      </c>
      <c r="B95" s="35">
        <v>22</v>
      </c>
      <c r="C95" s="36" t="s">
        <v>348</v>
      </c>
      <c r="D95" s="35" t="s">
        <v>46</v>
      </c>
      <c r="E95" s="37" t="s">
        <v>349</v>
      </c>
      <c r="F95" s="38" t="s">
        <v>126</v>
      </c>
      <c r="G95" s="39">
        <v>9.4700000000000006</v>
      </c>
      <c r="H95" s="40">
        <v>0</v>
      </c>
      <c r="I95" s="41">
        <f>ROUND(G95*H95,P4)</f>
        <v>0</v>
      </c>
      <c r="J95" s="38" t="s">
        <v>49</v>
      </c>
      <c r="O95" s="42">
        <f>I95*0.21</f>
        <v>0</v>
      </c>
      <c r="P95">
        <v>3</v>
      </c>
    </row>
    <row r="96">
      <c r="A96" s="35" t="s">
        <v>50</v>
      </c>
      <c r="B96" s="43"/>
      <c r="C96" s="44"/>
      <c r="D96" s="44"/>
      <c r="E96" s="37" t="s">
        <v>350</v>
      </c>
      <c r="F96" s="44"/>
      <c r="G96" s="44"/>
      <c r="H96" s="44"/>
      <c r="I96" s="44"/>
      <c r="J96" s="45"/>
    </row>
    <row r="97">
      <c r="A97" s="35" t="s">
        <v>61</v>
      </c>
      <c r="B97" s="43"/>
      <c r="C97" s="44"/>
      <c r="D97" s="44"/>
      <c r="E97" s="50" t="s">
        <v>351</v>
      </c>
      <c r="F97" s="44"/>
      <c r="G97" s="44"/>
      <c r="H97" s="44"/>
      <c r="I97" s="44"/>
      <c r="J97" s="45"/>
    </row>
    <row r="98" ht="165">
      <c r="A98" s="35" t="s">
        <v>52</v>
      </c>
      <c r="B98" s="43"/>
      <c r="C98" s="44"/>
      <c r="D98" s="44"/>
      <c r="E98" s="37" t="s">
        <v>352</v>
      </c>
      <c r="F98" s="44"/>
      <c r="G98" s="44"/>
      <c r="H98" s="44"/>
      <c r="I98" s="44"/>
      <c r="J98" s="45"/>
    </row>
    <row r="99">
      <c r="A99" s="29" t="s">
        <v>41</v>
      </c>
      <c r="B99" s="30"/>
      <c r="C99" s="31" t="s">
        <v>168</v>
      </c>
      <c r="D99" s="32"/>
      <c r="E99" s="29" t="s">
        <v>169</v>
      </c>
      <c r="F99" s="32"/>
      <c r="G99" s="32"/>
      <c r="H99" s="32"/>
      <c r="I99" s="33">
        <f>SUMIFS(I100:I103,A100:A103,"P")</f>
        <v>0</v>
      </c>
      <c r="J99" s="34"/>
    </row>
    <row r="100">
      <c r="A100" s="35" t="s">
        <v>44</v>
      </c>
      <c r="B100" s="35">
        <v>23</v>
      </c>
      <c r="C100" s="36" t="s">
        <v>353</v>
      </c>
      <c r="D100" s="35" t="s">
        <v>46</v>
      </c>
      <c r="E100" s="37" t="s">
        <v>354</v>
      </c>
      <c r="F100" s="38" t="s">
        <v>126</v>
      </c>
      <c r="G100" s="39">
        <v>31</v>
      </c>
      <c r="H100" s="40">
        <v>0</v>
      </c>
      <c r="I100" s="41">
        <f>ROUND(G100*H100,P4)</f>
        <v>0</v>
      </c>
      <c r="J100" s="38" t="s">
        <v>49</v>
      </c>
      <c r="O100" s="42">
        <f>I100*0.21</f>
        <v>0</v>
      </c>
      <c r="P100">
        <v>3</v>
      </c>
    </row>
    <row r="101">
      <c r="A101" s="35" t="s">
        <v>50</v>
      </c>
      <c r="B101" s="43"/>
      <c r="C101" s="44"/>
      <c r="D101" s="44"/>
      <c r="E101" s="37" t="s">
        <v>355</v>
      </c>
      <c r="F101" s="44"/>
      <c r="G101" s="44"/>
      <c r="H101" s="44"/>
      <c r="I101" s="44"/>
      <c r="J101" s="45"/>
    </row>
    <row r="102">
      <c r="A102" s="35" t="s">
        <v>61</v>
      </c>
      <c r="B102" s="43"/>
      <c r="C102" s="44"/>
      <c r="D102" s="44"/>
      <c r="E102" s="50" t="s">
        <v>356</v>
      </c>
      <c r="F102" s="44"/>
      <c r="G102" s="44"/>
      <c r="H102" s="44"/>
      <c r="I102" s="44"/>
      <c r="J102" s="45"/>
    </row>
    <row r="103" ht="90">
      <c r="A103" s="35" t="s">
        <v>52</v>
      </c>
      <c r="B103" s="43"/>
      <c r="C103" s="44"/>
      <c r="D103" s="44"/>
      <c r="E103" s="37" t="s">
        <v>174</v>
      </c>
      <c r="F103" s="44"/>
      <c r="G103" s="44"/>
      <c r="H103" s="44"/>
      <c r="I103" s="44"/>
      <c r="J103" s="45"/>
    </row>
    <row r="104">
      <c r="A104" s="29" t="s">
        <v>41</v>
      </c>
      <c r="B104" s="30"/>
      <c r="C104" s="31" t="s">
        <v>357</v>
      </c>
      <c r="D104" s="32"/>
      <c r="E104" s="29" t="s">
        <v>358</v>
      </c>
      <c r="F104" s="32"/>
      <c r="G104" s="32"/>
      <c r="H104" s="32"/>
      <c r="I104" s="33">
        <f>SUMIFS(I105:I164,A105:A164,"P")</f>
        <v>0</v>
      </c>
      <c r="J104" s="34"/>
    </row>
    <row r="105">
      <c r="A105" s="35" t="s">
        <v>44</v>
      </c>
      <c r="B105" s="35">
        <v>24</v>
      </c>
      <c r="C105" s="36" t="s">
        <v>359</v>
      </c>
      <c r="D105" s="35" t="s">
        <v>46</v>
      </c>
      <c r="E105" s="37" t="s">
        <v>360</v>
      </c>
      <c r="F105" s="38" t="s">
        <v>87</v>
      </c>
      <c r="G105" s="39">
        <v>159.38999999999999</v>
      </c>
      <c r="H105" s="40">
        <v>0</v>
      </c>
      <c r="I105" s="41">
        <f>ROUND(G105*H105,P4)</f>
        <v>0</v>
      </c>
      <c r="J105" s="38" t="s">
        <v>49</v>
      </c>
      <c r="O105" s="42">
        <f>I105*0.21</f>
        <v>0</v>
      </c>
      <c r="P105">
        <v>3</v>
      </c>
    </row>
    <row r="106">
      <c r="A106" s="35" t="s">
        <v>50</v>
      </c>
      <c r="B106" s="43"/>
      <c r="C106" s="44"/>
      <c r="D106" s="44"/>
      <c r="E106" s="37" t="s">
        <v>361</v>
      </c>
      <c r="F106" s="44"/>
      <c r="G106" s="44"/>
      <c r="H106" s="44"/>
      <c r="I106" s="44"/>
      <c r="J106" s="45"/>
    </row>
    <row r="107">
      <c r="A107" s="35" t="s">
        <v>61</v>
      </c>
      <c r="B107" s="43"/>
      <c r="C107" s="44"/>
      <c r="D107" s="44"/>
      <c r="E107" s="50" t="s">
        <v>362</v>
      </c>
      <c r="F107" s="44"/>
      <c r="G107" s="44"/>
      <c r="H107" s="44"/>
      <c r="I107" s="44"/>
      <c r="J107" s="45"/>
    </row>
    <row r="108" ht="330">
      <c r="A108" s="35" t="s">
        <v>52</v>
      </c>
      <c r="B108" s="43"/>
      <c r="C108" s="44"/>
      <c r="D108" s="44"/>
      <c r="E108" s="37" t="s">
        <v>363</v>
      </c>
      <c r="F108" s="44"/>
      <c r="G108" s="44"/>
      <c r="H108" s="44"/>
      <c r="I108" s="44"/>
      <c r="J108" s="45"/>
    </row>
    <row r="109">
      <c r="A109" s="35" t="s">
        <v>44</v>
      </c>
      <c r="B109" s="35">
        <v>25</v>
      </c>
      <c r="C109" s="36" t="s">
        <v>364</v>
      </c>
      <c r="D109" s="35" t="s">
        <v>46</v>
      </c>
      <c r="E109" s="37" t="s">
        <v>365</v>
      </c>
      <c r="F109" s="38" t="s">
        <v>87</v>
      </c>
      <c r="G109" s="39">
        <v>125.48</v>
      </c>
      <c r="H109" s="40">
        <v>0</v>
      </c>
      <c r="I109" s="41">
        <f>ROUND(G109*H109,P4)</f>
        <v>0</v>
      </c>
      <c r="J109" s="38" t="s">
        <v>49</v>
      </c>
      <c r="O109" s="42">
        <f>I109*0.21</f>
        <v>0</v>
      </c>
      <c r="P109">
        <v>3</v>
      </c>
    </row>
    <row r="110">
      <c r="A110" s="35" t="s">
        <v>50</v>
      </c>
      <c r="B110" s="43"/>
      <c r="C110" s="44"/>
      <c r="D110" s="44"/>
      <c r="E110" s="37" t="s">
        <v>366</v>
      </c>
      <c r="F110" s="44"/>
      <c r="G110" s="44"/>
      <c r="H110" s="44"/>
      <c r="I110" s="44"/>
      <c r="J110" s="45"/>
    </row>
    <row r="111" ht="45">
      <c r="A111" s="35" t="s">
        <v>61</v>
      </c>
      <c r="B111" s="43"/>
      <c r="C111" s="44"/>
      <c r="D111" s="44"/>
      <c r="E111" s="50" t="s">
        <v>367</v>
      </c>
      <c r="F111" s="44"/>
      <c r="G111" s="44"/>
      <c r="H111" s="44"/>
      <c r="I111" s="44"/>
      <c r="J111" s="45"/>
    </row>
    <row r="112" ht="330">
      <c r="A112" s="35" t="s">
        <v>52</v>
      </c>
      <c r="B112" s="43"/>
      <c r="C112" s="44"/>
      <c r="D112" s="44"/>
      <c r="E112" s="37" t="s">
        <v>363</v>
      </c>
      <c r="F112" s="44"/>
      <c r="G112" s="44"/>
      <c r="H112" s="44"/>
      <c r="I112" s="44"/>
      <c r="J112" s="45"/>
    </row>
    <row r="113">
      <c r="A113" s="35" t="s">
        <v>44</v>
      </c>
      <c r="B113" s="35">
        <v>26</v>
      </c>
      <c r="C113" s="36" t="s">
        <v>368</v>
      </c>
      <c r="D113" s="35" t="s">
        <v>46</v>
      </c>
      <c r="E113" s="37" t="s">
        <v>369</v>
      </c>
      <c r="F113" s="38" t="s">
        <v>69</v>
      </c>
      <c r="G113" s="39">
        <v>1</v>
      </c>
      <c r="H113" s="40">
        <v>0</v>
      </c>
      <c r="I113" s="41">
        <f>ROUND(G113*H113,P4)</f>
        <v>0</v>
      </c>
      <c r="J113" s="38" t="s">
        <v>49</v>
      </c>
      <c r="O113" s="42">
        <f>I113*0.21</f>
        <v>0</v>
      </c>
      <c r="P113">
        <v>3</v>
      </c>
    </row>
    <row r="114">
      <c r="A114" s="35" t="s">
        <v>50</v>
      </c>
      <c r="B114" s="43"/>
      <c r="C114" s="44"/>
      <c r="D114" s="44"/>
      <c r="E114" s="37" t="s">
        <v>370</v>
      </c>
      <c r="F114" s="44"/>
      <c r="G114" s="44"/>
      <c r="H114" s="44"/>
      <c r="I114" s="44"/>
      <c r="J114" s="45"/>
    </row>
    <row r="115">
      <c r="A115" s="35" t="s">
        <v>61</v>
      </c>
      <c r="B115" s="43"/>
      <c r="C115" s="44"/>
      <c r="D115" s="44"/>
      <c r="E115" s="50" t="s">
        <v>371</v>
      </c>
      <c r="F115" s="44"/>
      <c r="G115" s="44"/>
      <c r="H115" s="44"/>
      <c r="I115" s="44"/>
      <c r="J115" s="45"/>
    </row>
    <row r="116" ht="90">
      <c r="A116" s="35" t="s">
        <v>52</v>
      </c>
      <c r="B116" s="43"/>
      <c r="C116" s="44"/>
      <c r="D116" s="44"/>
      <c r="E116" s="37" t="s">
        <v>372</v>
      </c>
      <c r="F116" s="44"/>
      <c r="G116" s="44"/>
      <c r="H116" s="44"/>
      <c r="I116" s="44"/>
      <c r="J116" s="45"/>
    </row>
    <row r="117">
      <c r="A117" s="35" t="s">
        <v>44</v>
      </c>
      <c r="B117" s="35">
        <v>27</v>
      </c>
      <c r="C117" s="36" t="s">
        <v>373</v>
      </c>
      <c r="D117" s="35"/>
      <c r="E117" s="37" t="s">
        <v>374</v>
      </c>
      <c r="F117" s="38" t="s">
        <v>69</v>
      </c>
      <c r="G117" s="39">
        <v>1</v>
      </c>
      <c r="H117" s="40">
        <v>0</v>
      </c>
      <c r="I117" s="41">
        <f>ROUND(G117*H117,P4)</f>
        <v>0</v>
      </c>
      <c r="J117" s="35"/>
      <c r="O117" s="42">
        <f>I117*0.21</f>
        <v>0</v>
      </c>
      <c r="P117">
        <v>3</v>
      </c>
    </row>
    <row r="118" ht="45">
      <c r="A118" s="35" t="s">
        <v>50</v>
      </c>
      <c r="B118" s="43"/>
      <c r="C118" s="44"/>
      <c r="D118" s="44"/>
      <c r="E118" s="37" t="s">
        <v>375</v>
      </c>
      <c r="F118" s="44"/>
      <c r="G118" s="44"/>
      <c r="H118" s="44"/>
      <c r="I118" s="44"/>
      <c r="J118" s="45"/>
    </row>
    <row r="119">
      <c r="A119" s="35" t="s">
        <v>61</v>
      </c>
      <c r="B119" s="43"/>
      <c r="C119" s="44"/>
      <c r="D119" s="44"/>
      <c r="E119" s="50" t="s">
        <v>376</v>
      </c>
      <c r="F119" s="44"/>
      <c r="G119" s="44"/>
      <c r="H119" s="44"/>
      <c r="I119" s="44"/>
      <c r="J119" s="45"/>
    </row>
    <row r="120" ht="375">
      <c r="A120" s="35" t="s">
        <v>52</v>
      </c>
      <c r="B120" s="43"/>
      <c r="C120" s="44"/>
      <c r="D120" s="44"/>
      <c r="E120" s="37" t="s">
        <v>377</v>
      </c>
      <c r="F120" s="44"/>
      <c r="G120" s="44"/>
      <c r="H120" s="44"/>
      <c r="I120" s="44"/>
      <c r="J120" s="45"/>
    </row>
    <row r="121">
      <c r="A121" s="35" t="s">
        <v>44</v>
      </c>
      <c r="B121" s="35">
        <v>28</v>
      </c>
      <c r="C121" s="36" t="s">
        <v>378</v>
      </c>
      <c r="D121" s="35"/>
      <c r="E121" s="37" t="s">
        <v>379</v>
      </c>
      <c r="F121" s="38" t="s">
        <v>69</v>
      </c>
      <c r="G121" s="39">
        <v>3</v>
      </c>
      <c r="H121" s="40">
        <v>0</v>
      </c>
      <c r="I121" s="41">
        <f>ROUND(G121*H121,P4)</f>
        <v>0</v>
      </c>
      <c r="J121" s="38" t="s">
        <v>49</v>
      </c>
      <c r="O121" s="42">
        <f>I121*0.21</f>
        <v>0</v>
      </c>
      <c r="P121">
        <v>3</v>
      </c>
    </row>
    <row r="122">
      <c r="A122" s="35" t="s">
        <v>50</v>
      </c>
      <c r="B122" s="43"/>
      <c r="C122" s="44"/>
      <c r="D122" s="44"/>
      <c r="E122" s="51" t="s">
        <v>46</v>
      </c>
      <c r="F122" s="44"/>
      <c r="G122" s="44"/>
      <c r="H122" s="44"/>
      <c r="I122" s="44"/>
      <c r="J122" s="45"/>
    </row>
    <row r="123">
      <c r="A123" s="35" t="s">
        <v>61</v>
      </c>
      <c r="B123" s="43"/>
      <c r="C123" s="44"/>
      <c r="D123" s="44"/>
      <c r="E123" s="50" t="s">
        <v>380</v>
      </c>
      <c r="F123" s="44"/>
      <c r="G123" s="44"/>
      <c r="H123" s="44"/>
      <c r="I123" s="44"/>
      <c r="J123" s="45"/>
    </row>
    <row r="124" ht="375">
      <c r="A124" s="35" t="s">
        <v>52</v>
      </c>
      <c r="B124" s="43"/>
      <c r="C124" s="44"/>
      <c r="D124" s="44"/>
      <c r="E124" s="37" t="s">
        <v>381</v>
      </c>
      <c r="F124" s="44"/>
      <c r="G124" s="44"/>
      <c r="H124" s="44"/>
      <c r="I124" s="44"/>
      <c r="J124" s="45"/>
    </row>
    <row r="125">
      <c r="A125" s="35" t="s">
        <v>44</v>
      </c>
      <c r="B125" s="35">
        <v>29</v>
      </c>
      <c r="C125" s="36" t="s">
        <v>382</v>
      </c>
      <c r="D125" s="35"/>
      <c r="E125" s="37" t="s">
        <v>383</v>
      </c>
      <c r="F125" s="38" t="s">
        <v>69</v>
      </c>
      <c r="G125" s="39">
        <v>2</v>
      </c>
      <c r="H125" s="40">
        <v>0</v>
      </c>
      <c r="I125" s="41">
        <f>ROUND(G125*H125,P4)</f>
        <v>0</v>
      </c>
      <c r="J125" s="35"/>
      <c r="O125" s="42">
        <f>I125*0.21</f>
        <v>0</v>
      </c>
      <c r="P125">
        <v>3</v>
      </c>
    </row>
    <row r="126" ht="45">
      <c r="A126" s="35" t="s">
        <v>50</v>
      </c>
      <c r="B126" s="43"/>
      <c r="C126" s="44"/>
      <c r="D126" s="44"/>
      <c r="E126" s="37" t="s">
        <v>384</v>
      </c>
      <c r="F126" s="44"/>
      <c r="G126" s="44"/>
      <c r="H126" s="44"/>
      <c r="I126" s="44"/>
      <c r="J126" s="45"/>
    </row>
    <row r="127">
      <c r="A127" s="35" t="s">
        <v>61</v>
      </c>
      <c r="B127" s="43"/>
      <c r="C127" s="44"/>
      <c r="D127" s="44"/>
      <c r="E127" s="50" t="s">
        <v>385</v>
      </c>
      <c r="F127" s="44"/>
      <c r="G127" s="44"/>
      <c r="H127" s="44"/>
      <c r="I127" s="44"/>
      <c r="J127" s="45"/>
    </row>
    <row r="128" ht="375">
      <c r="A128" s="35" t="s">
        <v>52</v>
      </c>
      <c r="B128" s="43"/>
      <c r="C128" s="44"/>
      <c r="D128" s="44"/>
      <c r="E128" s="37" t="s">
        <v>381</v>
      </c>
      <c r="F128" s="44"/>
      <c r="G128" s="44"/>
      <c r="H128" s="44"/>
      <c r="I128" s="44"/>
      <c r="J128" s="45"/>
    </row>
    <row r="129">
      <c r="A129" s="35" t="s">
        <v>44</v>
      </c>
      <c r="B129" s="35">
        <v>30</v>
      </c>
      <c r="C129" s="36" t="s">
        <v>386</v>
      </c>
      <c r="D129" s="35"/>
      <c r="E129" s="37" t="s">
        <v>387</v>
      </c>
      <c r="F129" s="38" t="s">
        <v>69</v>
      </c>
      <c r="G129" s="39">
        <v>1</v>
      </c>
      <c r="H129" s="40">
        <v>0</v>
      </c>
      <c r="I129" s="41">
        <f>ROUND(G129*H129,P4)</f>
        <v>0</v>
      </c>
      <c r="J129" s="35"/>
      <c r="O129" s="42">
        <f>I129*0.21</f>
        <v>0</v>
      </c>
      <c r="P129">
        <v>3</v>
      </c>
    </row>
    <row r="130">
      <c r="A130" s="35" t="s">
        <v>50</v>
      </c>
      <c r="B130" s="43"/>
      <c r="C130" s="44"/>
      <c r="D130" s="44"/>
      <c r="E130" s="37" t="s">
        <v>388</v>
      </c>
      <c r="F130" s="44"/>
      <c r="G130" s="44"/>
      <c r="H130" s="44"/>
      <c r="I130" s="44"/>
      <c r="J130" s="45"/>
    </row>
    <row r="131">
      <c r="A131" s="35" t="s">
        <v>61</v>
      </c>
      <c r="B131" s="43"/>
      <c r="C131" s="44"/>
      <c r="D131" s="44"/>
      <c r="E131" s="50" t="s">
        <v>376</v>
      </c>
      <c r="F131" s="44"/>
      <c r="G131" s="44"/>
      <c r="H131" s="44"/>
      <c r="I131" s="44"/>
      <c r="J131" s="45"/>
    </row>
    <row r="132" ht="375">
      <c r="A132" s="35" t="s">
        <v>52</v>
      </c>
      <c r="B132" s="43"/>
      <c r="C132" s="44"/>
      <c r="D132" s="44"/>
      <c r="E132" s="37" t="s">
        <v>381</v>
      </c>
      <c r="F132" s="44"/>
      <c r="G132" s="44"/>
      <c r="H132" s="44"/>
      <c r="I132" s="44"/>
      <c r="J132" s="45"/>
    </row>
    <row r="133">
      <c r="A133" s="35" t="s">
        <v>44</v>
      </c>
      <c r="B133" s="35">
        <v>31</v>
      </c>
      <c r="C133" s="36" t="s">
        <v>389</v>
      </c>
      <c r="D133" s="35"/>
      <c r="E133" s="37" t="s">
        <v>390</v>
      </c>
      <c r="F133" s="38" t="s">
        <v>69</v>
      </c>
      <c r="G133" s="39">
        <v>1</v>
      </c>
      <c r="H133" s="40">
        <v>0</v>
      </c>
      <c r="I133" s="41">
        <f>ROUND(G133*H133,P4)</f>
        <v>0</v>
      </c>
      <c r="J133" s="35"/>
      <c r="O133" s="42">
        <f>I133*0.21</f>
        <v>0</v>
      </c>
      <c r="P133">
        <v>3</v>
      </c>
    </row>
    <row r="134" ht="30">
      <c r="A134" s="35" t="s">
        <v>50</v>
      </c>
      <c r="B134" s="43"/>
      <c r="C134" s="44"/>
      <c r="D134" s="44"/>
      <c r="E134" s="37" t="s">
        <v>391</v>
      </c>
      <c r="F134" s="44"/>
      <c r="G134" s="44"/>
      <c r="H134" s="44"/>
      <c r="I134" s="44"/>
      <c r="J134" s="45"/>
    </row>
    <row r="135" ht="30">
      <c r="A135" s="35" t="s">
        <v>61</v>
      </c>
      <c r="B135" s="43"/>
      <c r="C135" s="44"/>
      <c r="D135" s="44"/>
      <c r="E135" s="50" t="s">
        <v>392</v>
      </c>
      <c r="F135" s="44"/>
      <c r="G135" s="44"/>
      <c r="H135" s="44"/>
      <c r="I135" s="44"/>
      <c r="J135" s="45"/>
    </row>
    <row r="136" ht="390">
      <c r="A136" s="35" t="s">
        <v>52</v>
      </c>
      <c r="B136" s="43"/>
      <c r="C136" s="44"/>
      <c r="D136" s="44"/>
      <c r="E136" s="37" t="s">
        <v>393</v>
      </c>
      <c r="F136" s="44"/>
      <c r="G136" s="44"/>
      <c r="H136" s="44"/>
      <c r="I136" s="44"/>
      <c r="J136" s="45"/>
    </row>
    <row r="137">
      <c r="A137" s="35" t="s">
        <v>44</v>
      </c>
      <c r="B137" s="35">
        <v>32</v>
      </c>
      <c r="C137" s="36" t="s">
        <v>394</v>
      </c>
      <c r="D137" s="35"/>
      <c r="E137" s="37" t="s">
        <v>395</v>
      </c>
      <c r="F137" s="38" t="s">
        <v>69</v>
      </c>
      <c r="G137" s="39">
        <v>19</v>
      </c>
      <c r="H137" s="40">
        <v>0</v>
      </c>
      <c r="I137" s="41">
        <f>ROUND(G137*H137,P4)</f>
        <v>0</v>
      </c>
      <c r="J137" s="38" t="s">
        <v>49</v>
      </c>
      <c r="O137" s="42">
        <f>I137*0.21</f>
        <v>0</v>
      </c>
      <c r="P137">
        <v>3</v>
      </c>
    </row>
    <row r="138" ht="30">
      <c r="A138" s="35" t="s">
        <v>50</v>
      </c>
      <c r="B138" s="43"/>
      <c r="C138" s="44"/>
      <c r="D138" s="44"/>
      <c r="E138" s="37" t="s">
        <v>396</v>
      </c>
      <c r="F138" s="44"/>
      <c r="G138" s="44"/>
      <c r="H138" s="44"/>
      <c r="I138" s="44"/>
      <c r="J138" s="45"/>
    </row>
    <row r="139" ht="30">
      <c r="A139" s="35" t="s">
        <v>61</v>
      </c>
      <c r="B139" s="43"/>
      <c r="C139" s="44"/>
      <c r="D139" s="44"/>
      <c r="E139" s="50" t="s">
        <v>397</v>
      </c>
      <c r="F139" s="44"/>
      <c r="G139" s="44"/>
      <c r="H139" s="44"/>
      <c r="I139" s="44"/>
      <c r="J139" s="45"/>
    </row>
    <row r="140" ht="120">
      <c r="A140" s="35" t="s">
        <v>52</v>
      </c>
      <c r="B140" s="43"/>
      <c r="C140" s="44"/>
      <c r="D140" s="44"/>
      <c r="E140" s="37" t="s">
        <v>398</v>
      </c>
      <c r="F140" s="44"/>
      <c r="G140" s="44"/>
      <c r="H140" s="44"/>
      <c r="I140" s="44"/>
      <c r="J140" s="45"/>
    </row>
    <row r="141">
      <c r="A141" s="35" t="s">
        <v>44</v>
      </c>
      <c r="B141" s="35">
        <v>33</v>
      </c>
      <c r="C141" s="36" t="s">
        <v>399</v>
      </c>
      <c r="D141" s="35" t="s">
        <v>46</v>
      </c>
      <c r="E141" s="37" t="s">
        <v>400</v>
      </c>
      <c r="F141" s="38" t="s">
        <v>69</v>
      </c>
      <c r="G141" s="39">
        <v>5</v>
      </c>
      <c r="H141" s="40">
        <v>0</v>
      </c>
      <c r="I141" s="41">
        <f>ROUND(G141*H141,P4)</f>
        <v>0</v>
      </c>
      <c r="J141" s="38" t="s">
        <v>49</v>
      </c>
      <c r="O141" s="42">
        <f>I141*0.21</f>
        <v>0</v>
      </c>
      <c r="P141">
        <v>3</v>
      </c>
    </row>
    <row r="142">
      <c r="A142" s="35" t="s">
        <v>50</v>
      </c>
      <c r="B142" s="43"/>
      <c r="C142" s="44"/>
      <c r="D142" s="44"/>
      <c r="E142" s="51" t="s">
        <v>46</v>
      </c>
      <c r="F142" s="44"/>
      <c r="G142" s="44"/>
      <c r="H142" s="44"/>
      <c r="I142" s="44"/>
      <c r="J142" s="45"/>
    </row>
    <row r="143">
      <c r="A143" s="35" t="s">
        <v>61</v>
      </c>
      <c r="B143" s="43"/>
      <c r="C143" s="44"/>
      <c r="D143" s="44"/>
      <c r="E143" s="50" t="s">
        <v>401</v>
      </c>
      <c r="F143" s="44"/>
      <c r="G143" s="44"/>
      <c r="H143" s="44"/>
      <c r="I143" s="44"/>
      <c r="J143" s="45"/>
    </row>
    <row r="144" ht="60">
      <c r="A144" s="35" t="s">
        <v>52</v>
      </c>
      <c r="B144" s="43"/>
      <c r="C144" s="44"/>
      <c r="D144" s="44"/>
      <c r="E144" s="37" t="s">
        <v>402</v>
      </c>
      <c r="F144" s="44"/>
      <c r="G144" s="44"/>
      <c r="H144" s="44"/>
      <c r="I144" s="44"/>
      <c r="J144" s="45"/>
    </row>
    <row r="145">
      <c r="A145" s="35" t="s">
        <v>44</v>
      </c>
      <c r="B145" s="35">
        <v>34</v>
      </c>
      <c r="C145" s="36" t="s">
        <v>403</v>
      </c>
      <c r="D145" s="35" t="s">
        <v>46</v>
      </c>
      <c r="E145" s="37" t="s">
        <v>404</v>
      </c>
      <c r="F145" s="38" t="s">
        <v>69</v>
      </c>
      <c r="G145" s="39">
        <v>5</v>
      </c>
      <c r="H145" s="40">
        <v>0</v>
      </c>
      <c r="I145" s="41">
        <f>ROUND(G145*H145,P4)</f>
        <v>0</v>
      </c>
      <c r="J145" s="38" t="s">
        <v>49</v>
      </c>
      <c r="O145" s="42">
        <f>I145*0.21</f>
        <v>0</v>
      </c>
      <c r="P145">
        <v>3</v>
      </c>
    </row>
    <row r="146">
      <c r="A146" s="35" t="s">
        <v>50</v>
      </c>
      <c r="B146" s="43"/>
      <c r="C146" s="44"/>
      <c r="D146" s="44"/>
      <c r="E146" s="37" t="s">
        <v>405</v>
      </c>
      <c r="F146" s="44"/>
      <c r="G146" s="44"/>
      <c r="H146" s="44"/>
      <c r="I146" s="44"/>
      <c r="J146" s="45"/>
    </row>
    <row r="147">
      <c r="A147" s="35" t="s">
        <v>61</v>
      </c>
      <c r="B147" s="43"/>
      <c r="C147" s="44"/>
      <c r="D147" s="44"/>
      <c r="E147" s="50" t="s">
        <v>406</v>
      </c>
      <c r="F147" s="44"/>
      <c r="G147" s="44"/>
      <c r="H147" s="44"/>
      <c r="I147" s="44"/>
      <c r="J147" s="45"/>
    </row>
    <row r="148" ht="60">
      <c r="A148" s="35" t="s">
        <v>52</v>
      </c>
      <c r="B148" s="43"/>
      <c r="C148" s="44"/>
      <c r="D148" s="44"/>
      <c r="E148" s="37" t="s">
        <v>407</v>
      </c>
      <c r="F148" s="44"/>
      <c r="G148" s="44"/>
      <c r="H148" s="44"/>
      <c r="I148" s="44"/>
      <c r="J148" s="45"/>
    </row>
    <row r="149">
      <c r="A149" s="35" t="s">
        <v>44</v>
      </c>
      <c r="B149" s="35">
        <v>35</v>
      </c>
      <c r="C149" s="36" t="s">
        <v>408</v>
      </c>
      <c r="D149" s="35" t="s">
        <v>46</v>
      </c>
      <c r="E149" s="37" t="s">
        <v>409</v>
      </c>
      <c r="F149" s="38" t="s">
        <v>69</v>
      </c>
      <c r="G149" s="39">
        <v>15</v>
      </c>
      <c r="H149" s="40">
        <v>0</v>
      </c>
      <c r="I149" s="41">
        <f>ROUND(G149*H149,P4)</f>
        <v>0</v>
      </c>
      <c r="J149" s="38" t="s">
        <v>49</v>
      </c>
      <c r="O149" s="42">
        <f>I149*0.21</f>
        <v>0</v>
      </c>
      <c r="P149">
        <v>3</v>
      </c>
    </row>
    <row r="150" ht="30">
      <c r="A150" s="35" t="s">
        <v>50</v>
      </c>
      <c r="B150" s="43"/>
      <c r="C150" s="44"/>
      <c r="D150" s="44"/>
      <c r="E150" s="37" t="s">
        <v>410</v>
      </c>
      <c r="F150" s="44"/>
      <c r="G150" s="44"/>
      <c r="H150" s="44"/>
      <c r="I150" s="44"/>
      <c r="J150" s="45"/>
    </row>
    <row r="151" ht="45">
      <c r="A151" s="35" t="s">
        <v>61</v>
      </c>
      <c r="B151" s="43"/>
      <c r="C151" s="44"/>
      <c r="D151" s="44"/>
      <c r="E151" s="50" t="s">
        <v>411</v>
      </c>
      <c r="F151" s="44"/>
      <c r="G151" s="44"/>
      <c r="H151" s="44"/>
      <c r="I151" s="44"/>
      <c r="J151" s="45"/>
    </row>
    <row r="152" ht="105">
      <c r="A152" s="35" t="s">
        <v>52</v>
      </c>
      <c r="B152" s="43"/>
      <c r="C152" s="44"/>
      <c r="D152" s="44"/>
      <c r="E152" s="37" t="s">
        <v>412</v>
      </c>
      <c r="F152" s="44"/>
      <c r="G152" s="44"/>
      <c r="H152" s="44"/>
      <c r="I152" s="44"/>
      <c r="J152" s="45"/>
    </row>
    <row r="153">
      <c r="A153" s="35" t="s">
        <v>44</v>
      </c>
      <c r="B153" s="35">
        <v>36</v>
      </c>
      <c r="C153" s="36" t="s">
        <v>413</v>
      </c>
      <c r="D153" s="35" t="s">
        <v>46</v>
      </c>
      <c r="E153" s="37" t="s">
        <v>414</v>
      </c>
      <c r="F153" s="38" t="s">
        <v>87</v>
      </c>
      <c r="G153" s="39">
        <v>159.38999999999999</v>
      </c>
      <c r="H153" s="40">
        <v>0</v>
      </c>
      <c r="I153" s="41">
        <f>ROUND(G153*H153,P4)</f>
        <v>0</v>
      </c>
      <c r="J153" s="38" t="s">
        <v>49</v>
      </c>
      <c r="O153" s="42">
        <f>I153*0.21</f>
        <v>0</v>
      </c>
      <c r="P153">
        <v>3</v>
      </c>
    </row>
    <row r="154">
      <c r="A154" s="35" t="s">
        <v>50</v>
      </c>
      <c r="B154" s="43"/>
      <c r="C154" s="44"/>
      <c r="D154" s="44"/>
      <c r="E154" s="37" t="s">
        <v>415</v>
      </c>
      <c r="F154" s="44"/>
      <c r="G154" s="44"/>
      <c r="H154" s="44"/>
      <c r="I154" s="44"/>
      <c r="J154" s="45"/>
    </row>
    <row r="155">
      <c r="A155" s="35" t="s">
        <v>61</v>
      </c>
      <c r="B155" s="43"/>
      <c r="C155" s="44"/>
      <c r="D155" s="44"/>
      <c r="E155" s="50" t="s">
        <v>362</v>
      </c>
      <c r="F155" s="44"/>
      <c r="G155" s="44"/>
      <c r="H155" s="44"/>
      <c r="I155" s="44"/>
      <c r="J155" s="45"/>
    </row>
    <row r="156" ht="150">
      <c r="A156" s="35" t="s">
        <v>52</v>
      </c>
      <c r="B156" s="43"/>
      <c r="C156" s="44"/>
      <c r="D156" s="44"/>
      <c r="E156" s="37" t="s">
        <v>416</v>
      </c>
      <c r="F156" s="44"/>
      <c r="G156" s="44"/>
      <c r="H156" s="44"/>
      <c r="I156" s="44"/>
      <c r="J156" s="45"/>
    </row>
    <row r="157">
      <c r="A157" s="35" t="s">
        <v>44</v>
      </c>
      <c r="B157" s="35">
        <v>37</v>
      </c>
      <c r="C157" s="36" t="s">
        <v>417</v>
      </c>
      <c r="D157" s="35" t="s">
        <v>46</v>
      </c>
      <c r="E157" s="37" t="s">
        <v>418</v>
      </c>
      <c r="F157" s="38" t="s">
        <v>87</v>
      </c>
      <c r="G157" s="39">
        <v>116.08</v>
      </c>
      <c r="H157" s="40">
        <v>0</v>
      </c>
      <c r="I157" s="41">
        <f>ROUND(G157*H157,P4)</f>
        <v>0</v>
      </c>
      <c r="J157" s="38" t="s">
        <v>49</v>
      </c>
      <c r="O157" s="42">
        <f>I157*0.21</f>
        <v>0</v>
      </c>
      <c r="P157">
        <v>3</v>
      </c>
    </row>
    <row r="158">
      <c r="A158" s="35" t="s">
        <v>50</v>
      </c>
      <c r="B158" s="43"/>
      <c r="C158" s="44"/>
      <c r="D158" s="44"/>
      <c r="E158" s="37" t="s">
        <v>419</v>
      </c>
      <c r="F158" s="44"/>
      <c r="G158" s="44"/>
      <c r="H158" s="44"/>
      <c r="I158" s="44"/>
      <c r="J158" s="45"/>
    </row>
    <row r="159">
      <c r="A159" s="35" t="s">
        <v>61</v>
      </c>
      <c r="B159" s="43"/>
      <c r="C159" s="44"/>
      <c r="D159" s="44"/>
      <c r="E159" s="50" t="s">
        <v>420</v>
      </c>
      <c r="F159" s="44"/>
      <c r="G159" s="44"/>
      <c r="H159" s="44"/>
      <c r="I159" s="44"/>
      <c r="J159" s="45"/>
    </row>
    <row r="160" ht="150">
      <c r="A160" s="35" t="s">
        <v>52</v>
      </c>
      <c r="B160" s="43"/>
      <c r="C160" s="44"/>
      <c r="D160" s="44"/>
      <c r="E160" s="37" t="s">
        <v>416</v>
      </c>
      <c r="F160" s="44"/>
      <c r="G160" s="44"/>
      <c r="H160" s="44"/>
      <c r="I160" s="44"/>
      <c r="J160" s="45"/>
    </row>
    <row r="161">
      <c r="A161" s="35" t="s">
        <v>44</v>
      </c>
      <c r="B161" s="35">
        <v>38</v>
      </c>
      <c r="C161" s="36" t="s">
        <v>421</v>
      </c>
      <c r="D161" s="35" t="s">
        <v>46</v>
      </c>
      <c r="E161" s="37" t="s">
        <v>422</v>
      </c>
      <c r="F161" s="38" t="s">
        <v>87</v>
      </c>
      <c r="G161" s="39">
        <v>275.47000000000003</v>
      </c>
      <c r="H161" s="40">
        <v>0</v>
      </c>
      <c r="I161" s="41">
        <f>ROUND(G161*H161,P4)</f>
        <v>0</v>
      </c>
      <c r="J161" s="38" t="s">
        <v>49</v>
      </c>
      <c r="O161" s="42">
        <f>I161*0.21</f>
        <v>0</v>
      </c>
      <c r="P161">
        <v>3</v>
      </c>
    </row>
    <row r="162" ht="30">
      <c r="A162" s="35" t="s">
        <v>50</v>
      </c>
      <c r="B162" s="43"/>
      <c r="C162" s="44"/>
      <c r="D162" s="44"/>
      <c r="E162" s="37" t="s">
        <v>423</v>
      </c>
      <c r="F162" s="44"/>
      <c r="G162" s="44"/>
      <c r="H162" s="44"/>
      <c r="I162" s="44"/>
      <c r="J162" s="45"/>
    </row>
    <row r="163">
      <c r="A163" s="35" t="s">
        <v>61</v>
      </c>
      <c r="B163" s="43"/>
      <c r="C163" s="44"/>
      <c r="D163" s="44"/>
      <c r="E163" s="50" t="s">
        <v>424</v>
      </c>
      <c r="F163" s="44"/>
      <c r="G163" s="44"/>
      <c r="H163" s="44"/>
      <c r="I163" s="44"/>
      <c r="J163" s="45"/>
    </row>
    <row r="164" ht="90">
      <c r="A164" s="35" t="s">
        <v>52</v>
      </c>
      <c r="B164" s="43"/>
      <c r="C164" s="44"/>
      <c r="D164" s="44"/>
      <c r="E164" s="37" t="s">
        <v>425</v>
      </c>
      <c r="F164" s="44"/>
      <c r="G164" s="44"/>
      <c r="H164" s="44"/>
      <c r="I164" s="44"/>
      <c r="J164" s="45"/>
    </row>
    <row r="165">
      <c r="A165" s="29" t="s">
        <v>41</v>
      </c>
      <c r="B165" s="30"/>
      <c r="C165" s="31" t="s">
        <v>204</v>
      </c>
      <c r="D165" s="32"/>
      <c r="E165" s="29" t="s">
        <v>205</v>
      </c>
      <c r="F165" s="32"/>
      <c r="G165" s="32"/>
      <c r="H165" s="32"/>
      <c r="I165" s="33">
        <f>SUMIFS(I166:I173,A166:A173,"P")</f>
        <v>0</v>
      </c>
      <c r="J165" s="34"/>
    </row>
    <row r="166">
      <c r="A166" s="35" t="s">
        <v>44</v>
      </c>
      <c r="B166" s="35">
        <v>39</v>
      </c>
      <c r="C166" s="36" t="s">
        <v>426</v>
      </c>
      <c r="D166" s="35" t="s">
        <v>46</v>
      </c>
      <c r="E166" s="37" t="s">
        <v>427</v>
      </c>
      <c r="F166" s="38" t="s">
        <v>69</v>
      </c>
      <c r="G166" s="39">
        <v>1</v>
      </c>
      <c r="H166" s="40">
        <v>0</v>
      </c>
      <c r="I166" s="41">
        <f>ROUND(G166*H166,P4)</f>
        <v>0</v>
      </c>
      <c r="J166" s="38" t="s">
        <v>49</v>
      </c>
      <c r="O166" s="42">
        <f>I166*0.21</f>
        <v>0</v>
      </c>
      <c r="P166">
        <v>3</v>
      </c>
    </row>
    <row r="167">
      <c r="A167" s="35" t="s">
        <v>50</v>
      </c>
      <c r="B167" s="43"/>
      <c r="C167" s="44"/>
      <c r="D167" s="44"/>
      <c r="E167" s="37" t="s">
        <v>428</v>
      </c>
      <c r="F167" s="44"/>
      <c r="G167" s="44"/>
      <c r="H167" s="44"/>
      <c r="I167" s="44"/>
      <c r="J167" s="45"/>
    </row>
    <row r="168">
      <c r="A168" s="35" t="s">
        <v>61</v>
      </c>
      <c r="B168" s="43"/>
      <c r="C168" s="44"/>
      <c r="D168" s="44"/>
      <c r="E168" s="50" t="s">
        <v>376</v>
      </c>
      <c r="F168" s="44"/>
      <c r="G168" s="44"/>
      <c r="H168" s="44"/>
      <c r="I168" s="44"/>
      <c r="J168" s="45"/>
    </row>
    <row r="169" ht="195">
      <c r="A169" s="35" t="s">
        <v>52</v>
      </c>
      <c r="B169" s="43"/>
      <c r="C169" s="44"/>
      <c r="D169" s="44"/>
      <c r="E169" s="37" t="s">
        <v>429</v>
      </c>
      <c r="F169" s="44"/>
      <c r="G169" s="44"/>
      <c r="H169" s="44"/>
      <c r="I169" s="44"/>
      <c r="J169" s="45"/>
    </row>
    <row r="170" ht="30">
      <c r="A170" s="35" t="s">
        <v>44</v>
      </c>
      <c r="B170" s="35">
        <v>40</v>
      </c>
      <c r="C170" s="36" t="s">
        <v>430</v>
      </c>
      <c r="D170" s="35" t="s">
        <v>46</v>
      </c>
      <c r="E170" s="37" t="s">
        <v>431</v>
      </c>
      <c r="F170" s="38" t="s">
        <v>87</v>
      </c>
      <c r="G170" s="39">
        <v>32</v>
      </c>
      <c r="H170" s="40">
        <v>0</v>
      </c>
      <c r="I170" s="41">
        <f>ROUND(G170*H170,P4)</f>
        <v>0</v>
      </c>
      <c r="J170" s="38" t="s">
        <v>49</v>
      </c>
      <c r="O170" s="42">
        <f>I170*0.21</f>
        <v>0</v>
      </c>
      <c r="P170">
        <v>3</v>
      </c>
    </row>
    <row r="171" ht="30">
      <c r="A171" s="35" t="s">
        <v>50</v>
      </c>
      <c r="B171" s="43"/>
      <c r="C171" s="44"/>
      <c r="D171" s="44"/>
      <c r="E171" s="37" t="s">
        <v>432</v>
      </c>
      <c r="F171" s="44"/>
      <c r="G171" s="44"/>
      <c r="H171" s="44"/>
      <c r="I171" s="44"/>
      <c r="J171" s="45"/>
    </row>
    <row r="172">
      <c r="A172" s="35" t="s">
        <v>61</v>
      </c>
      <c r="B172" s="43"/>
      <c r="C172" s="44"/>
      <c r="D172" s="44"/>
      <c r="E172" s="50" t="s">
        <v>433</v>
      </c>
      <c r="F172" s="44"/>
      <c r="G172" s="44"/>
      <c r="H172" s="44"/>
      <c r="I172" s="44"/>
      <c r="J172" s="45"/>
    </row>
    <row r="173" ht="135">
      <c r="A173" s="35" t="s">
        <v>52</v>
      </c>
      <c r="B173" s="47"/>
      <c r="C173" s="48"/>
      <c r="D173" s="48"/>
      <c r="E173" s="37" t="s">
        <v>434</v>
      </c>
      <c r="F173" s="48"/>
      <c r="G173" s="48"/>
      <c r="H173" s="48"/>
      <c r="I173" s="48"/>
      <c r="J173" s="49"/>
    </row>
  </sheetData>
  <sheetProtection sheet="1" objects="1" scenarios="1" spinCount="100000" saltValue="EAwI7VGe9JvfPIOnans7Phhh5FMRb3tjAvINP2ffW1BVVq1Y1R4S+tgEZ6m0jhaKBqL0YoerNpSRXutzbNAulw==" hashValue="HSEZZPoQ0TLHaqD7MhHyh2CgkkKeUcMXocazJLO4amBh99A6gYR2ZKyRcdwkIsH6/YCvf4MABrGIY13M/FrMyg==" algorithmName="SHA-512" password="D919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19</v>
      </c>
      <c r="I3" s="23">
        <f>SUMIFS(I8:I143,A8:A143,"SD")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42</v>
      </c>
      <c r="D8" s="32"/>
      <c r="E8" s="29" t="s">
        <v>43</v>
      </c>
      <c r="F8" s="32"/>
      <c r="G8" s="32"/>
      <c r="H8" s="32"/>
      <c r="I8" s="33">
        <f>SUMIFS(I9:I16,A9:A16,"P")</f>
        <v>0</v>
      </c>
      <c r="J8" s="34"/>
    </row>
    <row r="9">
      <c r="A9" s="35" t="s">
        <v>44</v>
      </c>
      <c r="B9" s="35">
        <v>1</v>
      </c>
      <c r="C9" s="36" t="s">
        <v>76</v>
      </c>
      <c r="D9" s="35" t="s">
        <v>77</v>
      </c>
      <c r="E9" s="37" t="s">
        <v>78</v>
      </c>
      <c r="F9" s="38" t="s">
        <v>79</v>
      </c>
      <c r="G9" s="39">
        <v>51.920000000000002</v>
      </c>
      <c r="H9" s="40">
        <v>0</v>
      </c>
      <c r="I9" s="41">
        <f>ROUND(G9*H9,P4)</f>
        <v>0</v>
      </c>
      <c r="J9" s="38" t="s">
        <v>49</v>
      </c>
      <c r="O9" s="42">
        <f>I9*0.21</f>
        <v>0</v>
      </c>
      <c r="P9">
        <v>3</v>
      </c>
    </row>
    <row r="10" ht="45">
      <c r="A10" s="35" t="s">
        <v>50</v>
      </c>
      <c r="B10" s="43"/>
      <c r="C10" s="44"/>
      <c r="D10" s="44"/>
      <c r="E10" s="37" t="s">
        <v>435</v>
      </c>
      <c r="F10" s="44"/>
      <c r="G10" s="44"/>
      <c r="H10" s="44"/>
      <c r="I10" s="44"/>
      <c r="J10" s="45"/>
    </row>
    <row r="11">
      <c r="A11" s="35" t="s">
        <v>61</v>
      </c>
      <c r="B11" s="43"/>
      <c r="C11" s="44"/>
      <c r="D11" s="44"/>
      <c r="E11" s="50" t="s">
        <v>436</v>
      </c>
      <c r="F11" s="44"/>
      <c r="G11" s="44"/>
      <c r="H11" s="44"/>
      <c r="I11" s="44"/>
      <c r="J11" s="45"/>
    </row>
    <row r="12" ht="75">
      <c r="A12" s="35" t="s">
        <v>52</v>
      </c>
      <c r="B12" s="43"/>
      <c r="C12" s="44"/>
      <c r="D12" s="44"/>
      <c r="E12" s="37" t="s">
        <v>268</v>
      </c>
      <c r="F12" s="44"/>
      <c r="G12" s="44"/>
      <c r="H12" s="44"/>
      <c r="I12" s="44"/>
      <c r="J12" s="45"/>
    </row>
    <row r="13">
      <c r="A13" s="35" t="s">
        <v>44</v>
      </c>
      <c r="B13" s="35">
        <v>2</v>
      </c>
      <c r="C13" s="36" t="s">
        <v>76</v>
      </c>
      <c r="D13" s="35" t="s">
        <v>227</v>
      </c>
      <c r="E13" s="37" t="s">
        <v>78</v>
      </c>
      <c r="F13" s="38" t="s">
        <v>79</v>
      </c>
      <c r="G13" s="39">
        <v>3.5</v>
      </c>
      <c r="H13" s="40">
        <v>0</v>
      </c>
      <c r="I13" s="41">
        <f>ROUND(G13*H13,P4)</f>
        <v>0</v>
      </c>
      <c r="J13" s="38" t="s">
        <v>49</v>
      </c>
      <c r="O13" s="42">
        <f>I13*0.21</f>
        <v>0</v>
      </c>
      <c r="P13">
        <v>3</v>
      </c>
    </row>
    <row r="14">
      <c r="A14" s="35" t="s">
        <v>50</v>
      </c>
      <c r="B14" s="43"/>
      <c r="C14" s="44"/>
      <c r="D14" s="44"/>
      <c r="E14" s="37" t="s">
        <v>437</v>
      </c>
      <c r="F14" s="44"/>
      <c r="G14" s="44"/>
      <c r="H14" s="44"/>
      <c r="I14" s="44"/>
      <c r="J14" s="45"/>
    </row>
    <row r="15">
      <c r="A15" s="35" t="s">
        <v>61</v>
      </c>
      <c r="B15" s="43"/>
      <c r="C15" s="44"/>
      <c r="D15" s="44"/>
      <c r="E15" s="50" t="s">
        <v>438</v>
      </c>
      <c r="F15" s="44"/>
      <c r="G15" s="44"/>
      <c r="H15" s="44"/>
      <c r="I15" s="44"/>
      <c r="J15" s="45"/>
    </row>
    <row r="16" ht="30">
      <c r="A16" s="35" t="s">
        <v>52</v>
      </c>
      <c r="B16" s="43"/>
      <c r="C16" s="44"/>
      <c r="D16" s="44"/>
      <c r="E16" s="37" t="s">
        <v>82</v>
      </c>
      <c r="F16" s="44"/>
      <c r="G16" s="44"/>
      <c r="H16" s="44"/>
      <c r="I16" s="44"/>
      <c r="J16" s="45"/>
    </row>
    <row r="17">
      <c r="A17" s="29" t="s">
        <v>41</v>
      </c>
      <c r="B17" s="30"/>
      <c r="C17" s="31" t="s">
        <v>83</v>
      </c>
      <c r="D17" s="32"/>
      <c r="E17" s="29" t="s">
        <v>84</v>
      </c>
      <c r="F17" s="32"/>
      <c r="G17" s="32"/>
      <c r="H17" s="32"/>
      <c r="I17" s="33">
        <f>SUMIFS(I18:I33,A18:A33,"P")</f>
        <v>0</v>
      </c>
      <c r="J17" s="34"/>
    </row>
    <row r="18">
      <c r="A18" s="35" t="s">
        <v>44</v>
      </c>
      <c r="B18" s="35">
        <v>3</v>
      </c>
      <c r="C18" s="36" t="s">
        <v>439</v>
      </c>
      <c r="D18" s="35" t="s">
        <v>46</v>
      </c>
      <c r="E18" s="37" t="s">
        <v>440</v>
      </c>
      <c r="F18" s="38" t="s">
        <v>79</v>
      </c>
      <c r="G18" s="39">
        <v>3.5</v>
      </c>
      <c r="H18" s="40">
        <v>0</v>
      </c>
      <c r="I18" s="41">
        <f>ROUND(G18*H18,P4)</f>
        <v>0</v>
      </c>
      <c r="J18" s="38" t="s">
        <v>49</v>
      </c>
      <c r="O18" s="42">
        <f>I18*0.21</f>
        <v>0</v>
      </c>
      <c r="P18">
        <v>3</v>
      </c>
    </row>
    <row r="19">
      <c r="A19" s="35" t="s">
        <v>50</v>
      </c>
      <c r="B19" s="43"/>
      <c r="C19" s="44"/>
      <c r="D19" s="44"/>
      <c r="E19" s="51" t="s">
        <v>46</v>
      </c>
      <c r="F19" s="44"/>
      <c r="G19" s="44"/>
      <c r="H19" s="44"/>
      <c r="I19" s="44"/>
      <c r="J19" s="45"/>
    </row>
    <row r="20">
      <c r="A20" s="35" t="s">
        <v>61</v>
      </c>
      <c r="B20" s="43"/>
      <c r="C20" s="44"/>
      <c r="D20" s="44"/>
      <c r="E20" s="50" t="s">
        <v>441</v>
      </c>
      <c r="F20" s="44"/>
      <c r="G20" s="44"/>
      <c r="H20" s="44"/>
      <c r="I20" s="44"/>
      <c r="J20" s="45"/>
    </row>
    <row r="21" ht="120">
      <c r="A21" s="35" t="s">
        <v>52</v>
      </c>
      <c r="B21" s="43"/>
      <c r="C21" s="44"/>
      <c r="D21" s="44"/>
      <c r="E21" s="37" t="s">
        <v>240</v>
      </c>
      <c r="F21" s="44"/>
      <c r="G21" s="44"/>
      <c r="H21" s="44"/>
      <c r="I21" s="44"/>
      <c r="J21" s="45"/>
    </row>
    <row r="22">
      <c r="A22" s="35" t="s">
        <v>44</v>
      </c>
      <c r="B22" s="35">
        <v>4</v>
      </c>
      <c r="C22" s="36" t="s">
        <v>280</v>
      </c>
      <c r="D22" s="35" t="s">
        <v>46</v>
      </c>
      <c r="E22" s="37" t="s">
        <v>281</v>
      </c>
      <c r="F22" s="38" t="s">
        <v>79</v>
      </c>
      <c r="G22" s="39">
        <v>127.95</v>
      </c>
      <c r="H22" s="40">
        <v>0</v>
      </c>
      <c r="I22" s="41">
        <f>ROUND(G22*H22,P4)</f>
        <v>0</v>
      </c>
      <c r="J22" s="38" t="s">
        <v>49</v>
      </c>
      <c r="O22" s="42">
        <f>I22*0.21</f>
        <v>0</v>
      </c>
      <c r="P22">
        <v>3</v>
      </c>
    </row>
    <row r="23" ht="30">
      <c r="A23" s="35" t="s">
        <v>50</v>
      </c>
      <c r="B23" s="43"/>
      <c r="C23" s="44"/>
      <c r="D23" s="44"/>
      <c r="E23" s="37" t="s">
        <v>442</v>
      </c>
      <c r="F23" s="44"/>
      <c r="G23" s="44"/>
      <c r="H23" s="44"/>
      <c r="I23" s="44"/>
      <c r="J23" s="45"/>
    </row>
    <row r="24">
      <c r="A24" s="35" t="s">
        <v>61</v>
      </c>
      <c r="B24" s="43"/>
      <c r="C24" s="44"/>
      <c r="D24" s="44"/>
      <c r="E24" s="50" t="s">
        <v>443</v>
      </c>
      <c r="F24" s="44"/>
      <c r="G24" s="44"/>
      <c r="H24" s="44"/>
      <c r="I24" s="44"/>
      <c r="J24" s="45"/>
    </row>
    <row r="25" ht="409.5">
      <c r="A25" s="35" t="s">
        <v>52</v>
      </c>
      <c r="B25" s="43"/>
      <c r="C25" s="44"/>
      <c r="D25" s="44"/>
      <c r="E25" s="37" t="s">
        <v>279</v>
      </c>
      <c r="F25" s="44"/>
      <c r="G25" s="44"/>
      <c r="H25" s="44"/>
      <c r="I25" s="44"/>
      <c r="J25" s="45"/>
    </row>
    <row r="26">
      <c r="A26" s="35" t="s">
        <v>44</v>
      </c>
      <c r="B26" s="35">
        <v>5</v>
      </c>
      <c r="C26" s="36" t="s">
        <v>295</v>
      </c>
      <c r="D26" s="35" t="s">
        <v>46</v>
      </c>
      <c r="E26" s="37" t="s">
        <v>296</v>
      </c>
      <c r="F26" s="38" t="s">
        <v>79</v>
      </c>
      <c r="G26" s="39">
        <v>76.030000000000001</v>
      </c>
      <c r="H26" s="40">
        <v>0</v>
      </c>
      <c r="I26" s="41">
        <f>ROUND(G26*H26,P4)</f>
        <v>0</v>
      </c>
      <c r="J26" s="38" t="s">
        <v>49</v>
      </c>
      <c r="O26" s="42">
        <f>I26*0.21</f>
        <v>0</v>
      </c>
      <c r="P26">
        <v>3</v>
      </c>
    </row>
    <row r="27">
      <c r="A27" s="35" t="s">
        <v>50</v>
      </c>
      <c r="B27" s="43"/>
      <c r="C27" s="44"/>
      <c r="D27" s="44"/>
      <c r="E27" s="37" t="s">
        <v>444</v>
      </c>
      <c r="F27" s="44"/>
      <c r="G27" s="44"/>
      <c r="H27" s="44"/>
      <c r="I27" s="44"/>
      <c r="J27" s="45"/>
    </row>
    <row r="28">
      <c r="A28" s="35" t="s">
        <v>61</v>
      </c>
      <c r="B28" s="43"/>
      <c r="C28" s="44"/>
      <c r="D28" s="44"/>
      <c r="E28" s="50" t="s">
        <v>445</v>
      </c>
      <c r="F28" s="44"/>
      <c r="G28" s="44"/>
      <c r="H28" s="44"/>
      <c r="I28" s="44"/>
      <c r="J28" s="45"/>
    </row>
    <row r="29" ht="330">
      <c r="A29" s="35" t="s">
        <v>52</v>
      </c>
      <c r="B29" s="43"/>
      <c r="C29" s="44"/>
      <c r="D29" s="44"/>
      <c r="E29" s="37" t="s">
        <v>299</v>
      </c>
      <c r="F29" s="44"/>
      <c r="G29" s="44"/>
      <c r="H29" s="44"/>
      <c r="I29" s="44"/>
      <c r="J29" s="45"/>
    </row>
    <row r="30">
      <c r="A30" s="35" t="s">
        <v>44</v>
      </c>
      <c r="B30" s="35">
        <v>6</v>
      </c>
      <c r="C30" s="36" t="s">
        <v>446</v>
      </c>
      <c r="D30" s="35" t="s">
        <v>46</v>
      </c>
      <c r="E30" s="37" t="s">
        <v>447</v>
      </c>
      <c r="F30" s="38" t="s">
        <v>79</v>
      </c>
      <c r="G30" s="39">
        <v>11.1</v>
      </c>
      <c r="H30" s="40">
        <v>0</v>
      </c>
      <c r="I30" s="41">
        <f>ROUND(G30*H30,P4)</f>
        <v>0</v>
      </c>
      <c r="J30" s="38" t="s">
        <v>49</v>
      </c>
      <c r="O30" s="42">
        <f>I30*0.21</f>
        <v>0</v>
      </c>
      <c r="P30">
        <v>3</v>
      </c>
    </row>
    <row r="31">
      <c r="A31" s="35" t="s">
        <v>50</v>
      </c>
      <c r="B31" s="43"/>
      <c r="C31" s="44"/>
      <c r="D31" s="44"/>
      <c r="E31" s="51" t="s">
        <v>46</v>
      </c>
      <c r="F31" s="44"/>
      <c r="G31" s="44"/>
      <c r="H31" s="44"/>
      <c r="I31" s="44"/>
      <c r="J31" s="45"/>
    </row>
    <row r="32">
      <c r="A32" s="35" t="s">
        <v>61</v>
      </c>
      <c r="B32" s="43"/>
      <c r="C32" s="44"/>
      <c r="D32" s="44"/>
      <c r="E32" s="50" t="s">
        <v>448</v>
      </c>
      <c r="F32" s="44"/>
      <c r="G32" s="44"/>
      <c r="H32" s="44"/>
      <c r="I32" s="44"/>
      <c r="J32" s="45"/>
    </row>
    <row r="33" ht="330">
      <c r="A33" s="35" t="s">
        <v>52</v>
      </c>
      <c r="B33" s="43"/>
      <c r="C33" s="44"/>
      <c r="D33" s="44"/>
      <c r="E33" s="37" t="s">
        <v>449</v>
      </c>
      <c r="F33" s="44"/>
      <c r="G33" s="44"/>
      <c r="H33" s="44"/>
      <c r="I33" s="44"/>
      <c r="J33" s="45"/>
    </row>
    <row r="34">
      <c r="A34" s="29" t="s">
        <v>41</v>
      </c>
      <c r="B34" s="30"/>
      <c r="C34" s="31" t="s">
        <v>326</v>
      </c>
      <c r="D34" s="32"/>
      <c r="E34" s="29" t="s">
        <v>327</v>
      </c>
      <c r="F34" s="32"/>
      <c r="G34" s="32"/>
      <c r="H34" s="32"/>
      <c r="I34" s="33">
        <f>SUMIFS(I35:I38,A35:A38,"P")</f>
        <v>0</v>
      </c>
      <c r="J34" s="34"/>
    </row>
    <row r="35">
      <c r="A35" s="35" t="s">
        <v>44</v>
      </c>
      <c r="B35" s="35">
        <v>7</v>
      </c>
      <c r="C35" s="36" t="s">
        <v>338</v>
      </c>
      <c r="D35" s="35"/>
      <c r="E35" s="37" t="s">
        <v>339</v>
      </c>
      <c r="F35" s="38" t="s">
        <v>79</v>
      </c>
      <c r="G35" s="39">
        <v>32.829999999999998</v>
      </c>
      <c r="H35" s="40">
        <v>0</v>
      </c>
      <c r="I35" s="41">
        <f>ROUND(G35*H35,P4)</f>
        <v>0</v>
      </c>
      <c r="J35" s="38" t="s">
        <v>49</v>
      </c>
      <c r="O35" s="42">
        <f>I35*0.21</f>
        <v>0</v>
      </c>
      <c r="P35">
        <v>3</v>
      </c>
    </row>
    <row r="36">
      <c r="A36" s="35" t="s">
        <v>50</v>
      </c>
      <c r="B36" s="43"/>
      <c r="C36" s="44"/>
      <c r="D36" s="44"/>
      <c r="E36" s="37" t="s">
        <v>450</v>
      </c>
      <c r="F36" s="44"/>
      <c r="G36" s="44"/>
      <c r="H36" s="44"/>
      <c r="I36" s="44"/>
      <c r="J36" s="45"/>
    </row>
    <row r="37">
      <c r="A37" s="35" t="s">
        <v>61</v>
      </c>
      <c r="B37" s="43"/>
      <c r="C37" s="44"/>
      <c r="D37" s="44"/>
      <c r="E37" s="50" t="s">
        <v>451</v>
      </c>
      <c r="F37" s="44"/>
      <c r="G37" s="44"/>
      <c r="H37" s="44"/>
      <c r="I37" s="44"/>
      <c r="J37" s="45"/>
    </row>
    <row r="38" ht="105">
      <c r="A38" s="35" t="s">
        <v>52</v>
      </c>
      <c r="B38" s="43"/>
      <c r="C38" s="44"/>
      <c r="D38" s="44"/>
      <c r="E38" s="37" t="s">
        <v>342</v>
      </c>
      <c r="F38" s="44"/>
      <c r="G38" s="44"/>
      <c r="H38" s="44"/>
      <c r="I38" s="44"/>
      <c r="J38" s="45"/>
    </row>
    <row r="39">
      <c r="A39" s="29" t="s">
        <v>41</v>
      </c>
      <c r="B39" s="30"/>
      <c r="C39" s="31" t="s">
        <v>168</v>
      </c>
      <c r="D39" s="32"/>
      <c r="E39" s="29" t="s">
        <v>169</v>
      </c>
      <c r="F39" s="32"/>
      <c r="G39" s="32"/>
      <c r="H39" s="32"/>
      <c r="I39" s="33">
        <f>SUMIFS(I40:I58,A40:A58,"P")</f>
        <v>0</v>
      </c>
      <c r="J39" s="34"/>
    </row>
    <row r="40" ht="30">
      <c r="A40" s="35" t="s">
        <v>44</v>
      </c>
      <c r="B40" s="35">
        <v>8</v>
      </c>
      <c r="C40" s="36" t="s">
        <v>170</v>
      </c>
      <c r="D40" s="35" t="s">
        <v>46</v>
      </c>
      <c r="E40" s="37" t="s">
        <v>171</v>
      </c>
      <c r="F40" s="38" t="s">
        <v>126</v>
      </c>
      <c r="G40" s="39">
        <v>14</v>
      </c>
      <c r="H40" s="40">
        <v>0</v>
      </c>
      <c r="I40" s="41">
        <f>ROUND(G40*H40,P4)</f>
        <v>0</v>
      </c>
      <c r="J40" s="38" t="s">
        <v>49</v>
      </c>
      <c r="O40" s="42">
        <f>I40*0.21</f>
        <v>0</v>
      </c>
      <c r="P40">
        <v>3</v>
      </c>
    </row>
    <row r="41">
      <c r="A41" s="35" t="s">
        <v>50</v>
      </c>
      <c r="B41" s="43"/>
      <c r="C41" s="44"/>
      <c r="D41" s="44"/>
      <c r="E41" s="51" t="s">
        <v>46</v>
      </c>
      <c r="F41" s="44"/>
      <c r="G41" s="44"/>
      <c r="H41" s="44"/>
      <c r="I41" s="44"/>
      <c r="J41" s="45"/>
    </row>
    <row r="42">
      <c r="A42" s="35" t="s">
        <v>61</v>
      </c>
      <c r="B42" s="43"/>
      <c r="C42" s="44"/>
      <c r="D42" s="44"/>
      <c r="E42" s="50" t="s">
        <v>452</v>
      </c>
      <c r="F42" s="44"/>
      <c r="G42" s="44"/>
      <c r="H42" s="44"/>
      <c r="I42" s="44"/>
      <c r="J42" s="45"/>
    </row>
    <row r="43" ht="90">
      <c r="A43" s="35" t="s">
        <v>52</v>
      </c>
      <c r="B43" s="43"/>
      <c r="C43" s="44"/>
      <c r="D43" s="44"/>
      <c r="E43" s="37" t="s">
        <v>174</v>
      </c>
      <c r="F43" s="44"/>
      <c r="G43" s="44"/>
      <c r="H43" s="44"/>
      <c r="I43" s="44"/>
      <c r="J43" s="45"/>
    </row>
    <row r="44">
      <c r="A44" s="35" t="s">
        <v>44</v>
      </c>
      <c r="B44" s="35">
        <v>9</v>
      </c>
      <c r="C44" s="36" t="s">
        <v>175</v>
      </c>
      <c r="D44" s="35" t="s">
        <v>77</v>
      </c>
      <c r="E44" s="37" t="s">
        <v>176</v>
      </c>
      <c r="F44" s="38" t="s">
        <v>126</v>
      </c>
      <c r="G44" s="39">
        <v>14</v>
      </c>
      <c r="H44" s="40">
        <v>0</v>
      </c>
      <c r="I44" s="41">
        <f>ROUND(G44*H44,P4)</f>
        <v>0</v>
      </c>
      <c r="J44" s="38" t="s">
        <v>49</v>
      </c>
      <c r="O44" s="42">
        <f>I44*0.21</f>
        <v>0</v>
      </c>
      <c r="P44">
        <v>3</v>
      </c>
    </row>
    <row r="45">
      <c r="A45" s="35" t="s">
        <v>50</v>
      </c>
      <c r="B45" s="43"/>
      <c r="C45" s="44"/>
      <c r="D45" s="44"/>
      <c r="E45" s="37" t="s">
        <v>453</v>
      </c>
      <c r="F45" s="44"/>
      <c r="G45" s="44"/>
      <c r="H45" s="44"/>
      <c r="I45" s="44"/>
      <c r="J45" s="45"/>
    </row>
    <row r="46">
      <c r="A46" s="35" t="s">
        <v>61</v>
      </c>
      <c r="B46" s="43"/>
      <c r="C46" s="44"/>
      <c r="D46" s="44"/>
      <c r="E46" s="50" t="s">
        <v>452</v>
      </c>
      <c r="F46" s="44"/>
      <c r="G46" s="44"/>
      <c r="H46" s="44"/>
      <c r="I46" s="44"/>
      <c r="J46" s="45"/>
    </row>
    <row r="47" ht="90">
      <c r="A47" s="35" t="s">
        <v>52</v>
      </c>
      <c r="B47" s="43"/>
      <c r="C47" s="44"/>
      <c r="D47" s="44"/>
      <c r="E47" s="37" t="s">
        <v>174</v>
      </c>
      <c r="F47" s="44"/>
      <c r="G47" s="44"/>
      <c r="H47" s="44"/>
      <c r="I47" s="44"/>
      <c r="J47" s="45"/>
    </row>
    <row r="48">
      <c r="A48" s="35" t="s">
        <v>44</v>
      </c>
      <c r="B48" s="35">
        <v>10</v>
      </c>
      <c r="C48" s="36" t="s">
        <v>175</v>
      </c>
      <c r="D48" s="35" t="s">
        <v>227</v>
      </c>
      <c r="E48" s="37" t="s">
        <v>176</v>
      </c>
      <c r="F48" s="38" t="s">
        <v>126</v>
      </c>
      <c r="G48" s="39">
        <v>28</v>
      </c>
      <c r="H48" s="40">
        <v>0</v>
      </c>
      <c r="I48" s="41">
        <f>ROUND(G48*H48,P4)</f>
        <v>0</v>
      </c>
      <c r="J48" s="38" t="s">
        <v>49</v>
      </c>
      <c r="O48" s="42">
        <f>I48*0.21</f>
        <v>0</v>
      </c>
      <c r="P48">
        <v>3</v>
      </c>
    </row>
    <row r="49" ht="30">
      <c r="A49" s="35" t="s">
        <v>50</v>
      </c>
      <c r="B49" s="43"/>
      <c r="C49" s="44"/>
      <c r="D49" s="44"/>
      <c r="E49" s="37" t="s">
        <v>454</v>
      </c>
      <c r="F49" s="44"/>
      <c r="G49" s="44"/>
      <c r="H49" s="44"/>
      <c r="I49" s="44"/>
      <c r="J49" s="45"/>
    </row>
    <row r="50">
      <c r="A50" s="35" t="s">
        <v>61</v>
      </c>
      <c r="B50" s="43"/>
      <c r="C50" s="44"/>
      <c r="D50" s="44"/>
      <c r="E50" s="50" t="s">
        <v>455</v>
      </c>
      <c r="F50" s="44"/>
      <c r="G50" s="44"/>
      <c r="H50" s="44"/>
      <c r="I50" s="44"/>
      <c r="J50" s="45"/>
    </row>
    <row r="51" ht="90">
      <c r="A51" s="35" t="s">
        <v>52</v>
      </c>
      <c r="B51" s="43"/>
      <c r="C51" s="44"/>
      <c r="D51" s="44"/>
      <c r="E51" s="37" t="s">
        <v>174</v>
      </c>
      <c r="F51" s="44"/>
      <c r="G51" s="44"/>
      <c r="H51" s="44"/>
      <c r="I51" s="44"/>
      <c r="J51" s="45"/>
    </row>
    <row r="52">
      <c r="A52" s="35" t="s">
        <v>44</v>
      </c>
      <c r="B52" s="35">
        <v>11</v>
      </c>
      <c r="C52" s="36" t="s">
        <v>456</v>
      </c>
      <c r="D52" s="35" t="s">
        <v>46</v>
      </c>
      <c r="E52" s="37" t="s">
        <v>457</v>
      </c>
      <c r="F52" s="38" t="s">
        <v>79</v>
      </c>
      <c r="G52" s="39">
        <v>3.6400000000000001</v>
      </c>
      <c r="H52" s="40">
        <v>0</v>
      </c>
      <c r="I52" s="41">
        <f>ROUND(G52*H52,P4)</f>
        <v>0</v>
      </c>
      <c r="J52" s="38" t="s">
        <v>49</v>
      </c>
      <c r="O52" s="42">
        <f>I52*0.21</f>
        <v>0</v>
      </c>
      <c r="P52">
        <v>3</v>
      </c>
    </row>
    <row r="53" ht="30">
      <c r="A53" s="35" t="s">
        <v>50</v>
      </c>
      <c r="B53" s="43"/>
      <c r="C53" s="44"/>
      <c r="D53" s="44"/>
      <c r="E53" s="37" t="s">
        <v>458</v>
      </c>
      <c r="F53" s="44"/>
      <c r="G53" s="44"/>
      <c r="H53" s="44"/>
      <c r="I53" s="44"/>
      <c r="J53" s="45"/>
    </row>
    <row r="54">
      <c r="A54" s="35" t="s">
        <v>61</v>
      </c>
      <c r="B54" s="43"/>
      <c r="C54" s="44"/>
      <c r="D54" s="44"/>
      <c r="E54" s="50" t="s">
        <v>459</v>
      </c>
      <c r="F54" s="44"/>
      <c r="G54" s="44"/>
      <c r="H54" s="44"/>
      <c r="I54" s="44"/>
      <c r="J54" s="45"/>
    </row>
    <row r="55" ht="195">
      <c r="A55" s="35" t="s">
        <v>52</v>
      </c>
      <c r="B55" s="43"/>
      <c r="C55" s="44"/>
      <c r="D55" s="44"/>
      <c r="E55" s="37" t="s">
        <v>460</v>
      </c>
      <c r="F55" s="44"/>
      <c r="G55" s="44"/>
      <c r="H55" s="44"/>
      <c r="I55" s="44"/>
      <c r="J55" s="45"/>
    </row>
    <row r="56">
      <c r="A56" s="35" t="s">
        <v>44</v>
      </c>
      <c r="B56" s="35">
        <v>12</v>
      </c>
      <c r="C56" s="36" t="s">
        <v>255</v>
      </c>
      <c r="D56" s="35" t="s">
        <v>46</v>
      </c>
      <c r="E56" s="37" t="s">
        <v>256</v>
      </c>
      <c r="F56" s="38" t="s">
        <v>126</v>
      </c>
      <c r="G56" s="39">
        <v>28</v>
      </c>
      <c r="H56" s="40">
        <v>0</v>
      </c>
      <c r="I56" s="41">
        <f>ROUND(G56*H56,P4)</f>
        <v>0</v>
      </c>
      <c r="J56" s="38" t="s">
        <v>49</v>
      </c>
      <c r="O56" s="42">
        <f>I56*0.21</f>
        <v>0</v>
      </c>
      <c r="P56">
        <v>3</v>
      </c>
    </row>
    <row r="57" ht="30">
      <c r="A57" s="35" t="s">
        <v>50</v>
      </c>
      <c r="B57" s="43"/>
      <c r="C57" s="44"/>
      <c r="D57" s="44"/>
      <c r="E57" s="37" t="s">
        <v>461</v>
      </c>
      <c r="F57" s="44"/>
      <c r="G57" s="44"/>
      <c r="H57" s="44"/>
      <c r="I57" s="44"/>
      <c r="J57" s="45"/>
    </row>
    <row r="58" ht="165">
      <c r="A58" s="35" t="s">
        <v>52</v>
      </c>
      <c r="B58" s="43"/>
      <c r="C58" s="44"/>
      <c r="D58" s="44"/>
      <c r="E58" s="37" t="s">
        <v>259</v>
      </c>
      <c r="F58" s="44"/>
      <c r="G58" s="44"/>
      <c r="H58" s="44"/>
      <c r="I58" s="44"/>
      <c r="J58" s="45"/>
    </row>
    <row r="59">
      <c r="A59" s="29" t="s">
        <v>41</v>
      </c>
      <c r="B59" s="30"/>
      <c r="C59" s="31" t="s">
        <v>462</v>
      </c>
      <c r="D59" s="32"/>
      <c r="E59" s="29" t="s">
        <v>463</v>
      </c>
      <c r="F59" s="32"/>
      <c r="G59" s="32"/>
      <c r="H59" s="32"/>
      <c r="I59" s="33">
        <f>SUMIFS(I60:I133,A60:A133,"P")</f>
        <v>0</v>
      </c>
      <c r="J59" s="34"/>
    </row>
    <row r="60">
      <c r="A60" s="35" t="s">
        <v>44</v>
      </c>
      <c r="B60" s="35">
        <v>13</v>
      </c>
      <c r="C60" s="36" t="s">
        <v>464</v>
      </c>
      <c r="D60" s="35" t="s">
        <v>46</v>
      </c>
      <c r="E60" s="37" t="s">
        <v>465</v>
      </c>
      <c r="F60" s="38" t="s">
        <v>87</v>
      </c>
      <c r="G60" s="39">
        <v>300</v>
      </c>
      <c r="H60" s="40">
        <v>0</v>
      </c>
      <c r="I60" s="41">
        <f>ROUND(G60*H60,P4)</f>
        <v>0</v>
      </c>
      <c r="J60" s="38" t="s">
        <v>49</v>
      </c>
      <c r="O60" s="42">
        <f>I60*0.21</f>
        <v>0</v>
      </c>
      <c r="P60">
        <v>3</v>
      </c>
    </row>
    <row r="61">
      <c r="A61" s="35" t="s">
        <v>50</v>
      </c>
      <c r="B61" s="43"/>
      <c r="C61" s="44"/>
      <c r="D61" s="44"/>
      <c r="E61" s="37" t="s">
        <v>466</v>
      </c>
      <c r="F61" s="44"/>
      <c r="G61" s="44"/>
      <c r="H61" s="44"/>
      <c r="I61" s="44"/>
      <c r="J61" s="45"/>
    </row>
    <row r="62">
      <c r="A62" s="35" t="s">
        <v>61</v>
      </c>
      <c r="B62" s="43"/>
      <c r="C62" s="44"/>
      <c r="D62" s="44"/>
      <c r="E62" s="50" t="s">
        <v>467</v>
      </c>
      <c r="F62" s="44"/>
      <c r="G62" s="44"/>
      <c r="H62" s="44"/>
      <c r="I62" s="44"/>
      <c r="J62" s="45"/>
    </row>
    <row r="63" ht="90">
      <c r="A63" s="35" t="s">
        <v>52</v>
      </c>
      <c r="B63" s="43"/>
      <c r="C63" s="44"/>
      <c r="D63" s="44"/>
      <c r="E63" s="37" t="s">
        <v>468</v>
      </c>
      <c r="F63" s="44"/>
      <c r="G63" s="44"/>
      <c r="H63" s="44"/>
      <c r="I63" s="44"/>
      <c r="J63" s="45"/>
    </row>
    <row r="64">
      <c r="A64" s="35" t="s">
        <v>44</v>
      </c>
      <c r="B64" s="35">
        <v>14</v>
      </c>
      <c r="C64" s="36" t="s">
        <v>469</v>
      </c>
      <c r="D64" s="35" t="s">
        <v>46</v>
      </c>
      <c r="E64" s="37" t="s">
        <v>470</v>
      </c>
      <c r="F64" s="38" t="s">
        <v>87</v>
      </c>
      <c r="G64" s="39">
        <v>48</v>
      </c>
      <c r="H64" s="40">
        <v>0</v>
      </c>
      <c r="I64" s="41">
        <f>ROUND(G64*H64,P4)</f>
        <v>0</v>
      </c>
      <c r="J64" s="38" t="s">
        <v>49</v>
      </c>
      <c r="O64" s="42">
        <f>I64*0.21</f>
        <v>0</v>
      </c>
      <c r="P64">
        <v>3</v>
      </c>
    </row>
    <row r="65">
      <c r="A65" s="35" t="s">
        <v>50</v>
      </c>
      <c r="B65" s="43"/>
      <c r="C65" s="44"/>
      <c r="D65" s="44"/>
      <c r="E65" s="51" t="s">
        <v>46</v>
      </c>
      <c r="F65" s="44"/>
      <c r="G65" s="44"/>
      <c r="H65" s="44"/>
      <c r="I65" s="44"/>
      <c r="J65" s="45"/>
    </row>
    <row r="66">
      <c r="A66" s="35" t="s">
        <v>61</v>
      </c>
      <c r="B66" s="43"/>
      <c r="C66" s="44"/>
      <c r="D66" s="44"/>
      <c r="E66" s="50" t="s">
        <v>471</v>
      </c>
      <c r="F66" s="44"/>
      <c r="G66" s="44"/>
      <c r="H66" s="44"/>
      <c r="I66" s="44"/>
      <c r="J66" s="45"/>
    </row>
    <row r="67" ht="90">
      <c r="A67" s="35" t="s">
        <v>52</v>
      </c>
      <c r="B67" s="43"/>
      <c r="C67" s="44"/>
      <c r="D67" s="44"/>
      <c r="E67" s="37" t="s">
        <v>468</v>
      </c>
      <c r="F67" s="44"/>
      <c r="G67" s="44"/>
      <c r="H67" s="44"/>
      <c r="I67" s="44"/>
      <c r="J67" s="45"/>
    </row>
    <row r="68">
      <c r="A68" s="35" t="s">
        <v>44</v>
      </c>
      <c r="B68" s="35">
        <v>15</v>
      </c>
      <c r="C68" s="36" t="s">
        <v>472</v>
      </c>
      <c r="D68" s="35" t="s">
        <v>46</v>
      </c>
      <c r="E68" s="37" t="s">
        <v>473</v>
      </c>
      <c r="F68" s="38" t="s">
        <v>87</v>
      </c>
      <c r="G68" s="39">
        <v>370</v>
      </c>
      <c r="H68" s="40">
        <v>0</v>
      </c>
      <c r="I68" s="41">
        <f>ROUND(G68*H68,P4)</f>
        <v>0</v>
      </c>
      <c r="J68" s="38" t="s">
        <v>49</v>
      </c>
      <c r="O68" s="42">
        <f>I68*0.21</f>
        <v>0</v>
      </c>
      <c r="P68">
        <v>3</v>
      </c>
    </row>
    <row r="69">
      <c r="A69" s="35" t="s">
        <v>50</v>
      </c>
      <c r="B69" s="43"/>
      <c r="C69" s="44"/>
      <c r="D69" s="44"/>
      <c r="E69" s="51" t="s">
        <v>46</v>
      </c>
      <c r="F69" s="44"/>
      <c r="G69" s="44"/>
      <c r="H69" s="44"/>
      <c r="I69" s="44"/>
      <c r="J69" s="45"/>
    </row>
    <row r="70">
      <c r="A70" s="35" t="s">
        <v>61</v>
      </c>
      <c r="B70" s="43"/>
      <c r="C70" s="44"/>
      <c r="D70" s="44"/>
      <c r="E70" s="50" t="s">
        <v>474</v>
      </c>
      <c r="F70" s="44"/>
      <c r="G70" s="44"/>
      <c r="H70" s="44"/>
      <c r="I70" s="44"/>
      <c r="J70" s="45"/>
    </row>
    <row r="71" ht="105">
      <c r="A71" s="35" t="s">
        <v>52</v>
      </c>
      <c r="B71" s="43"/>
      <c r="C71" s="44"/>
      <c r="D71" s="44"/>
      <c r="E71" s="37" t="s">
        <v>475</v>
      </c>
      <c r="F71" s="44"/>
      <c r="G71" s="44"/>
      <c r="H71" s="44"/>
      <c r="I71" s="44"/>
      <c r="J71" s="45"/>
    </row>
    <row r="72">
      <c r="A72" s="35" t="s">
        <v>44</v>
      </c>
      <c r="B72" s="35">
        <v>16</v>
      </c>
      <c r="C72" s="36" t="s">
        <v>476</v>
      </c>
      <c r="D72" s="35" t="s">
        <v>46</v>
      </c>
      <c r="E72" s="37" t="s">
        <v>477</v>
      </c>
      <c r="F72" s="38" t="s">
        <v>87</v>
      </c>
      <c r="G72" s="39">
        <v>350</v>
      </c>
      <c r="H72" s="40">
        <v>0</v>
      </c>
      <c r="I72" s="41">
        <f>ROUND(G72*H72,P4)</f>
        <v>0</v>
      </c>
      <c r="J72" s="38" t="s">
        <v>49</v>
      </c>
      <c r="O72" s="42">
        <f>I72*0.21</f>
        <v>0</v>
      </c>
      <c r="P72">
        <v>3</v>
      </c>
    </row>
    <row r="73">
      <c r="A73" s="35" t="s">
        <v>50</v>
      </c>
      <c r="B73" s="43"/>
      <c r="C73" s="44"/>
      <c r="D73" s="44"/>
      <c r="E73" s="37" t="s">
        <v>478</v>
      </c>
      <c r="F73" s="44"/>
      <c r="G73" s="44"/>
      <c r="H73" s="44"/>
      <c r="I73" s="44"/>
      <c r="J73" s="45"/>
    </row>
    <row r="74">
      <c r="A74" s="35" t="s">
        <v>61</v>
      </c>
      <c r="B74" s="43"/>
      <c r="C74" s="44"/>
      <c r="D74" s="44"/>
      <c r="E74" s="50" t="s">
        <v>479</v>
      </c>
      <c r="F74" s="44"/>
      <c r="G74" s="44"/>
      <c r="H74" s="44"/>
      <c r="I74" s="44"/>
      <c r="J74" s="45"/>
    </row>
    <row r="75" ht="150">
      <c r="A75" s="35" t="s">
        <v>52</v>
      </c>
      <c r="B75" s="43"/>
      <c r="C75" s="44"/>
      <c r="D75" s="44"/>
      <c r="E75" s="37" t="s">
        <v>480</v>
      </c>
      <c r="F75" s="44"/>
      <c r="G75" s="44"/>
      <c r="H75" s="44"/>
      <c r="I75" s="44"/>
      <c r="J75" s="45"/>
    </row>
    <row r="76">
      <c r="A76" s="35" t="s">
        <v>44</v>
      </c>
      <c r="B76" s="35">
        <v>17</v>
      </c>
      <c r="C76" s="36" t="s">
        <v>481</v>
      </c>
      <c r="D76" s="35" t="s">
        <v>46</v>
      </c>
      <c r="E76" s="37" t="s">
        <v>482</v>
      </c>
      <c r="F76" s="38" t="s">
        <v>87</v>
      </c>
      <c r="G76" s="39">
        <v>15</v>
      </c>
      <c r="H76" s="40">
        <v>0</v>
      </c>
      <c r="I76" s="41">
        <f>ROUND(G76*H76,P4)</f>
        <v>0</v>
      </c>
      <c r="J76" s="38" t="s">
        <v>49</v>
      </c>
      <c r="O76" s="42">
        <f>I76*0.21</f>
        <v>0</v>
      </c>
      <c r="P76">
        <v>3</v>
      </c>
    </row>
    <row r="77">
      <c r="A77" s="35" t="s">
        <v>50</v>
      </c>
      <c r="B77" s="43"/>
      <c r="C77" s="44"/>
      <c r="D77" s="44"/>
      <c r="E77" s="37" t="s">
        <v>483</v>
      </c>
      <c r="F77" s="44"/>
      <c r="G77" s="44"/>
      <c r="H77" s="44"/>
      <c r="I77" s="44"/>
      <c r="J77" s="45"/>
    </row>
    <row r="78">
      <c r="A78" s="35" t="s">
        <v>61</v>
      </c>
      <c r="B78" s="43"/>
      <c r="C78" s="44"/>
      <c r="D78" s="44"/>
      <c r="E78" s="50" t="s">
        <v>484</v>
      </c>
      <c r="F78" s="44"/>
      <c r="G78" s="44"/>
      <c r="H78" s="44"/>
      <c r="I78" s="44"/>
      <c r="J78" s="45"/>
    </row>
    <row r="79" ht="150">
      <c r="A79" s="35" t="s">
        <v>52</v>
      </c>
      <c r="B79" s="43"/>
      <c r="C79" s="44"/>
      <c r="D79" s="44"/>
      <c r="E79" s="37" t="s">
        <v>485</v>
      </c>
      <c r="F79" s="44"/>
      <c r="G79" s="44"/>
      <c r="H79" s="44"/>
      <c r="I79" s="44"/>
      <c r="J79" s="45"/>
    </row>
    <row r="80">
      <c r="A80" s="35" t="s">
        <v>44</v>
      </c>
      <c r="B80" s="35">
        <v>18</v>
      </c>
      <c r="C80" s="36" t="s">
        <v>486</v>
      </c>
      <c r="D80" s="35" t="s">
        <v>46</v>
      </c>
      <c r="E80" s="37" t="s">
        <v>487</v>
      </c>
      <c r="F80" s="38" t="s">
        <v>69</v>
      </c>
      <c r="G80" s="39">
        <v>9</v>
      </c>
      <c r="H80" s="40">
        <v>0</v>
      </c>
      <c r="I80" s="41">
        <f>ROUND(G80*H80,P4)</f>
        <v>0</v>
      </c>
      <c r="J80" s="38" t="s">
        <v>49</v>
      </c>
      <c r="O80" s="42">
        <f>I80*0.21</f>
        <v>0</v>
      </c>
      <c r="P80">
        <v>3</v>
      </c>
    </row>
    <row r="81">
      <c r="A81" s="35" t="s">
        <v>50</v>
      </c>
      <c r="B81" s="43"/>
      <c r="C81" s="44"/>
      <c r="D81" s="44"/>
      <c r="E81" s="37" t="s">
        <v>488</v>
      </c>
      <c r="F81" s="44"/>
      <c r="G81" s="44"/>
      <c r="H81" s="44"/>
      <c r="I81" s="44"/>
      <c r="J81" s="45"/>
    </row>
    <row r="82">
      <c r="A82" s="35" t="s">
        <v>61</v>
      </c>
      <c r="B82" s="43"/>
      <c r="C82" s="44"/>
      <c r="D82" s="44"/>
      <c r="E82" s="50" t="s">
        <v>489</v>
      </c>
      <c r="F82" s="44"/>
      <c r="G82" s="44"/>
      <c r="H82" s="44"/>
      <c r="I82" s="44"/>
      <c r="J82" s="45"/>
    </row>
    <row r="83" ht="90">
      <c r="A83" s="35" t="s">
        <v>52</v>
      </c>
      <c r="B83" s="43"/>
      <c r="C83" s="44"/>
      <c r="D83" s="44"/>
      <c r="E83" s="37" t="s">
        <v>490</v>
      </c>
      <c r="F83" s="44"/>
      <c r="G83" s="44"/>
      <c r="H83" s="44"/>
      <c r="I83" s="44"/>
      <c r="J83" s="45"/>
    </row>
    <row r="84">
      <c r="A84" s="35" t="s">
        <v>44</v>
      </c>
      <c r="B84" s="35">
        <v>19</v>
      </c>
      <c r="C84" s="36" t="s">
        <v>491</v>
      </c>
      <c r="D84" s="35" t="s">
        <v>77</v>
      </c>
      <c r="E84" s="37" t="s">
        <v>492</v>
      </c>
      <c r="F84" s="38" t="s">
        <v>69</v>
      </c>
      <c r="G84" s="39">
        <v>10</v>
      </c>
      <c r="H84" s="40">
        <v>0</v>
      </c>
      <c r="I84" s="41">
        <f>ROUND(G84*H84,P4)</f>
        <v>0</v>
      </c>
      <c r="J84" s="38" t="s">
        <v>49</v>
      </c>
      <c r="O84" s="42">
        <f>I84*0.21</f>
        <v>0</v>
      </c>
      <c r="P84">
        <v>3</v>
      </c>
    </row>
    <row r="85">
      <c r="A85" s="35" t="s">
        <v>50</v>
      </c>
      <c r="B85" s="43"/>
      <c r="C85" s="44"/>
      <c r="D85" s="44"/>
      <c r="E85" s="37" t="s">
        <v>493</v>
      </c>
      <c r="F85" s="44"/>
      <c r="G85" s="44"/>
      <c r="H85" s="44"/>
      <c r="I85" s="44"/>
      <c r="J85" s="45"/>
    </row>
    <row r="86">
      <c r="A86" s="35" t="s">
        <v>61</v>
      </c>
      <c r="B86" s="43"/>
      <c r="C86" s="44"/>
      <c r="D86" s="44"/>
      <c r="E86" s="50" t="s">
        <v>494</v>
      </c>
      <c r="F86" s="44"/>
      <c r="G86" s="44"/>
      <c r="H86" s="44"/>
      <c r="I86" s="44"/>
      <c r="J86" s="45"/>
    </row>
    <row r="87" ht="120">
      <c r="A87" s="35" t="s">
        <v>52</v>
      </c>
      <c r="B87" s="43"/>
      <c r="C87" s="44"/>
      <c r="D87" s="44"/>
      <c r="E87" s="37" t="s">
        <v>495</v>
      </c>
      <c r="F87" s="44"/>
      <c r="G87" s="44"/>
      <c r="H87" s="44"/>
      <c r="I87" s="44"/>
      <c r="J87" s="45"/>
    </row>
    <row r="88">
      <c r="A88" s="35" t="s">
        <v>44</v>
      </c>
      <c r="B88" s="35">
        <v>20</v>
      </c>
      <c r="C88" s="36" t="s">
        <v>491</v>
      </c>
      <c r="D88" s="35" t="s">
        <v>227</v>
      </c>
      <c r="E88" s="37" t="s">
        <v>492</v>
      </c>
      <c r="F88" s="38" t="s">
        <v>69</v>
      </c>
      <c r="G88" s="39">
        <v>40</v>
      </c>
      <c r="H88" s="40">
        <v>0</v>
      </c>
      <c r="I88" s="41">
        <f>ROUND(G88*H88,P4)</f>
        <v>0</v>
      </c>
      <c r="J88" s="38" t="s">
        <v>49</v>
      </c>
      <c r="O88" s="42">
        <f>I88*0.21</f>
        <v>0</v>
      </c>
      <c r="P88">
        <v>3</v>
      </c>
    </row>
    <row r="89">
      <c r="A89" s="35" t="s">
        <v>50</v>
      </c>
      <c r="B89" s="43"/>
      <c r="C89" s="44"/>
      <c r="D89" s="44"/>
      <c r="E89" s="37" t="s">
        <v>496</v>
      </c>
      <c r="F89" s="44"/>
      <c r="G89" s="44"/>
      <c r="H89" s="44"/>
      <c r="I89" s="44"/>
      <c r="J89" s="45"/>
    </row>
    <row r="90">
      <c r="A90" s="35" t="s">
        <v>61</v>
      </c>
      <c r="B90" s="43"/>
      <c r="C90" s="44"/>
      <c r="D90" s="44"/>
      <c r="E90" s="50" t="s">
        <v>497</v>
      </c>
      <c r="F90" s="44"/>
      <c r="G90" s="44"/>
      <c r="H90" s="44"/>
      <c r="I90" s="44"/>
      <c r="J90" s="45"/>
    </row>
    <row r="91" ht="120">
      <c r="A91" s="35" t="s">
        <v>52</v>
      </c>
      <c r="B91" s="43"/>
      <c r="C91" s="44"/>
      <c r="D91" s="44"/>
      <c r="E91" s="37" t="s">
        <v>495</v>
      </c>
      <c r="F91" s="44"/>
      <c r="G91" s="44"/>
      <c r="H91" s="44"/>
      <c r="I91" s="44"/>
      <c r="J91" s="45"/>
    </row>
    <row r="92" ht="30">
      <c r="A92" s="35" t="s">
        <v>44</v>
      </c>
      <c r="B92" s="35">
        <v>21</v>
      </c>
      <c r="C92" s="36" t="s">
        <v>498</v>
      </c>
      <c r="D92" s="35" t="s">
        <v>77</v>
      </c>
      <c r="E92" s="37" t="s">
        <v>499</v>
      </c>
      <c r="F92" s="38" t="s">
        <v>87</v>
      </c>
      <c r="G92" s="39">
        <v>370</v>
      </c>
      <c r="H92" s="40">
        <v>0</v>
      </c>
      <c r="I92" s="41">
        <f>ROUND(G92*H92,P4)</f>
        <v>0</v>
      </c>
      <c r="J92" s="35"/>
      <c r="O92" s="42">
        <f>I92*0.21</f>
        <v>0</v>
      </c>
      <c r="P92">
        <v>3</v>
      </c>
    </row>
    <row r="93">
      <c r="A93" s="35" t="s">
        <v>50</v>
      </c>
      <c r="B93" s="43"/>
      <c r="C93" s="44"/>
      <c r="D93" s="44"/>
      <c r="E93" s="37" t="s">
        <v>500</v>
      </c>
      <c r="F93" s="44"/>
      <c r="G93" s="44"/>
      <c r="H93" s="44"/>
      <c r="I93" s="44"/>
      <c r="J93" s="45"/>
    </row>
    <row r="94" ht="105">
      <c r="A94" s="35" t="s">
        <v>52</v>
      </c>
      <c r="B94" s="43"/>
      <c r="C94" s="44"/>
      <c r="D94" s="44"/>
      <c r="E94" s="37" t="s">
        <v>501</v>
      </c>
      <c r="F94" s="44"/>
      <c r="G94" s="44"/>
      <c r="H94" s="44"/>
      <c r="I94" s="44"/>
      <c r="J94" s="45"/>
    </row>
    <row r="95" ht="30">
      <c r="A95" s="35" t="s">
        <v>44</v>
      </c>
      <c r="B95" s="35">
        <v>22</v>
      </c>
      <c r="C95" s="36" t="s">
        <v>502</v>
      </c>
      <c r="D95" s="35" t="s">
        <v>46</v>
      </c>
      <c r="E95" s="37" t="s">
        <v>503</v>
      </c>
      <c r="F95" s="38" t="s">
        <v>87</v>
      </c>
      <c r="G95" s="39">
        <v>5</v>
      </c>
      <c r="H95" s="40">
        <v>0</v>
      </c>
      <c r="I95" s="41">
        <f>ROUND(G95*H95,P4)</f>
        <v>0</v>
      </c>
      <c r="J95" s="38" t="s">
        <v>49</v>
      </c>
      <c r="O95" s="42">
        <f>I95*0.21</f>
        <v>0</v>
      </c>
      <c r="P95">
        <v>3</v>
      </c>
    </row>
    <row r="96">
      <c r="A96" s="35" t="s">
        <v>50</v>
      </c>
      <c r="B96" s="43"/>
      <c r="C96" s="44"/>
      <c r="D96" s="44"/>
      <c r="E96" s="51" t="s">
        <v>46</v>
      </c>
      <c r="F96" s="44"/>
      <c r="G96" s="44"/>
      <c r="H96" s="44"/>
      <c r="I96" s="44"/>
      <c r="J96" s="45"/>
    </row>
    <row r="97">
      <c r="A97" s="35" t="s">
        <v>61</v>
      </c>
      <c r="B97" s="43"/>
      <c r="C97" s="44"/>
      <c r="D97" s="44"/>
      <c r="E97" s="50" t="s">
        <v>504</v>
      </c>
      <c r="F97" s="44"/>
      <c r="G97" s="44"/>
      <c r="H97" s="44"/>
      <c r="I97" s="44"/>
      <c r="J97" s="45"/>
    </row>
    <row r="98" ht="105">
      <c r="A98" s="35" t="s">
        <v>52</v>
      </c>
      <c r="B98" s="43"/>
      <c r="C98" s="44"/>
      <c r="D98" s="44"/>
      <c r="E98" s="37" t="s">
        <v>501</v>
      </c>
      <c r="F98" s="44"/>
      <c r="G98" s="44"/>
      <c r="H98" s="44"/>
      <c r="I98" s="44"/>
      <c r="J98" s="45"/>
    </row>
    <row r="99">
      <c r="A99" s="35" t="s">
        <v>44</v>
      </c>
      <c r="B99" s="35">
        <v>23</v>
      </c>
      <c r="C99" s="36" t="s">
        <v>505</v>
      </c>
      <c r="D99" s="35" t="s">
        <v>46</v>
      </c>
      <c r="E99" s="37" t="s">
        <v>506</v>
      </c>
      <c r="F99" s="38" t="s">
        <v>87</v>
      </c>
      <c r="G99" s="39">
        <v>100</v>
      </c>
      <c r="H99" s="40">
        <v>0</v>
      </c>
      <c r="I99" s="41">
        <f>ROUND(G99*H99,P4)</f>
        <v>0</v>
      </c>
      <c r="J99" s="38" t="s">
        <v>49</v>
      </c>
      <c r="O99" s="42">
        <f>I99*0.21</f>
        <v>0</v>
      </c>
      <c r="P99">
        <v>3</v>
      </c>
    </row>
    <row r="100">
      <c r="A100" s="35" t="s">
        <v>50</v>
      </c>
      <c r="B100" s="43"/>
      <c r="C100" s="44"/>
      <c r="D100" s="44"/>
      <c r="E100" s="37" t="s">
        <v>507</v>
      </c>
      <c r="F100" s="44"/>
      <c r="G100" s="44"/>
      <c r="H100" s="44"/>
      <c r="I100" s="44"/>
      <c r="J100" s="45"/>
    </row>
    <row r="101">
      <c r="A101" s="35" t="s">
        <v>61</v>
      </c>
      <c r="B101" s="43"/>
      <c r="C101" s="44"/>
      <c r="D101" s="44"/>
      <c r="E101" s="50" t="s">
        <v>508</v>
      </c>
      <c r="F101" s="44"/>
      <c r="G101" s="44"/>
      <c r="H101" s="44"/>
      <c r="I101" s="44"/>
      <c r="J101" s="45"/>
    </row>
    <row r="102" ht="105">
      <c r="A102" s="35" t="s">
        <v>52</v>
      </c>
      <c r="B102" s="43"/>
      <c r="C102" s="44"/>
      <c r="D102" s="44"/>
      <c r="E102" s="37" t="s">
        <v>501</v>
      </c>
      <c r="F102" s="44"/>
      <c r="G102" s="44"/>
      <c r="H102" s="44"/>
      <c r="I102" s="44"/>
      <c r="J102" s="45"/>
    </row>
    <row r="103" ht="30">
      <c r="A103" s="35" t="s">
        <v>44</v>
      </c>
      <c r="B103" s="35">
        <v>24</v>
      </c>
      <c r="C103" s="36" t="s">
        <v>509</v>
      </c>
      <c r="D103" s="35" t="s">
        <v>46</v>
      </c>
      <c r="E103" s="37" t="s">
        <v>510</v>
      </c>
      <c r="F103" s="38" t="s">
        <v>69</v>
      </c>
      <c r="G103" s="39">
        <v>18</v>
      </c>
      <c r="H103" s="40">
        <v>0</v>
      </c>
      <c r="I103" s="41">
        <f>ROUND(G103*H103,P4)</f>
        <v>0</v>
      </c>
      <c r="J103" s="38" t="s">
        <v>49</v>
      </c>
      <c r="O103" s="42">
        <f>I103*0.21</f>
        <v>0</v>
      </c>
      <c r="P103">
        <v>3</v>
      </c>
    </row>
    <row r="104">
      <c r="A104" s="35" t="s">
        <v>50</v>
      </c>
      <c r="B104" s="43"/>
      <c r="C104" s="44"/>
      <c r="D104" s="44"/>
      <c r="E104" s="51" t="s">
        <v>46</v>
      </c>
      <c r="F104" s="44"/>
      <c r="G104" s="44"/>
      <c r="H104" s="44"/>
      <c r="I104" s="44"/>
      <c r="J104" s="45"/>
    </row>
    <row r="105" ht="120">
      <c r="A105" s="35" t="s">
        <v>52</v>
      </c>
      <c r="B105" s="43"/>
      <c r="C105" s="44"/>
      <c r="D105" s="44"/>
      <c r="E105" s="37" t="s">
        <v>511</v>
      </c>
      <c r="F105" s="44"/>
      <c r="G105" s="44"/>
      <c r="H105" s="44"/>
      <c r="I105" s="44"/>
      <c r="J105" s="45"/>
    </row>
    <row r="106" ht="30">
      <c r="A106" s="35" t="s">
        <v>44</v>
      </c>
      <c r="B106" s="35">
        <v>25</v>
      </c>
      <c r="C106" s="36" t="s">
        <v>512</v>
      </c>
      <c r="D106" s="35" t="s">
        <v>46</v>
      </c>
      <c r="E106" s="37" t="s">
        <v>513</v>
      </c>
      <c r="F106" s="38" t="s">
        <v>69</v>
      </c>
      <c r="G106" s="39">
        <v>18</v>
      </c>
      <c r="H106" s="40">
        <v>0</v>
      </c>
      <c r="I106" s="41">
        <f>ROUND(G106*H106,P4)</f>
        <v>0</v>
      </c>
      <c r="J106" s="38" t="s">
        <v>49</v>
      </c>
      <c r="O106" s="42">
        <f>I106*0.21</f>
        <v>0</v>
      </c>
      <c r="P106">
        <v>3</v>
      </c>
    </row>
    <row r="107">
      <c r="A107" s="35" t="s">
        <v>50</v>
      </c>
      <c r="B107" s="43"/>
      <c r="C107" s="44"/>
      <c r="D107" s="44"/>
      <c r="E107" s="51" t="s">
        <v>46</v>
      </c>
      <c r="F107" s="44"/>
      <c r="G107" s="44"/>
      <c r="H107" s="44"/>
      <c r="I107" s="44"/>
      <c r="J107" s="45"/>
    </row>
    <row r="108" ht="120">
      <c r="A108" s="35" t="s">
        <v>52</v>
      </c>
      <c r="B108" s="43"/>
      <c r="C108" s="44"/>
      <c r="D108" s="44"/>
      <c r="E108" s="37" t="s">
        <v>511</v>
      </c>
      <c r="F108" s="44"/>
      <c r="G108" s="44"/>
      <c r="H108" s="44"/>
      <c r="I108" s="44"/>
      <c r="J108" s="45"/>
    </row>
    <row r="109" ht="30">
      <c r="A109" s="35" t="s">
        <v>44</v>
      </c>
      <c r="B109" s="35">
        <v>26</v>
      </c>
      <c r="C109" s="36" t="s">
        <v>514</v>
      </c>
      <c r="D109" s="35" t="s">
        <v>46</v>
      </c>
      <c r="E109" s="37" t="s">
        <v>515</v>
      </c>
      <c r="F109" s="38" t="s">
        <v>69</v>
      </c>
      <c r="G109" s="39">
        <v>9</v>
      </c>
      <c r="H109" s="40">
        <v>0</v>
      </c>
      <c r="I109" s="41">
        <f>ROUND(G109*H109,P4)</f>
        <v>0</v>
      </c>
      <c r="J109" s="38" t="s">
        <v>49</v>
      </c>
      <c r="O109" s="42">
        <f>I109*0.21</f>
        <v>0</v>
      </c>
      <c r="P109">
        <v>3</v>
      </c>
    </row>
    <row r="110" ht="135">
      <c r="A110" s="35" t="s">
        <v>50</v>
      </c>
      <c r="B110" s="43"/>
      <c r="C110" s="44"/>
      <c r="D110" s="44"/>
      <c r="E110" s="37" t="s">
        <v>516</v>
      </c>
      <c r="F110" s="44"/>
      <c r="G110" s="44"/>
      <c r="H110" s="44"/>
      <c r="I110" s="44"/>
      <c r="J110" s="45"/>
    </row>
    <row r="111" ht="135">
      <c r="A111" s="35" t="s">
        <v>52</v>
      </c>
      <c r="B111" s="43"/>
      <c r="C111" s="44"/>
      <c r="D111" s="44"/>
      <c r="E111" s="37" t="s">
        <v>517</v>
      </c>
      <c r="F111" s="44"/>
      <c r="G111" s="44"/>
      <c r="H111" s="44"/>
      <c r="I111" s="44"/>
      <c r="J111" s="45"/>
    </row>
    <row r="112">
      <c r="A112" s="35" t="s">
        <v>44</v>
      </c>
      <c r="B112" s="35">
        <v>27</v>
      </c>
      <c r="C112" s="36" t="s">
        <v>518</v>
      </c>
      <c r="D112" s="35" t="s">
        <v>46</v>
      </c>
      <c r="E112" s="37" t="s">
        <v>519</v>
      </c>
      <c r="F112" s="38" t="s">
        <v>69</v>
      </c>
      <c r="G112" s="39">
        <v>9</v>
      </c>
      <c r="H112" s="40">
        <v>0</v>
      </c>
      <c r="I112" s="41">
        <f>ROUND(G112*H112,P4)</f>
        <v>0</v>
      </c>
      <c r="J112" s="38" t="s">
        <v>49</v>
      </c>
      <c r="O112" s="42">
        <f>I112*0.21</f>
        <v>0</v>
      </c>
      <c r="P112">
        <v>3</v>
      </c>
    </row>
    <row r="113">
      <c r="A113" s="35" t="s">
        <v>50</v>
      </c>
      <c r="B113" s="43"/>
      <c r="C113" s="44"/>
      <c r="D113" s="44"/>
      <c r="E113" s="51" t="s">
        <v>46</v>
      </c>
      <c r="F113" s="44"/>
      <c r="G113" s="44"/>
      <c r="H113" s="44"/>
      <c r="I113" s="44"/>
      <c r="J113" s="45"/>
    </row>
    <row r="114">
      <c r="A114" s="35" t="s">
        <v>61</v>
      </c>
      <c r="B114" s="43"/>
      <c r="C114" s="44"/>
      <c r="D114" s="44"/>
      <c r="E114" s="50" t="s">
        <v>489</v>
      </c>
      <c r="F114" s="44"/>
      <c r="G114" s="44"/>
      <c r="H114" s="44"/>
      <c r="I114" s="44"/>
      <c r="J114" s="45"/>
    </row>
    <row r="115" ht="105">
      <c r="A115" s="35" t="s">
        <v>52</v>
      </c>
      <c r="B115" s="43"/>
      <c r="C115" s="44"/>
      <c r="D115" s="44"/>
      <c r="E115" s="37" t="s">
        <v>520</v>
      </c>
      <c r="F115" s="44"/>
      <c r="G115" s="44"/>
      <c r="H115" s="44"/>
      <c r="I115" s="44"/>
      <c r="J115" s="45"/>
    </row>
    <row r="116" ht="30">
      <c r="A116" s="35" t="s">
        <v>44</v>
      </c>
      <c r="B116" s="35">
        <v>28</v>
      </c>
      <c r="C116" s="36" t="s">
        <v>521</v>
      </c>
      <c r="D116" s="35" t="s">
        <v>46</v>
      </c>
      <c r="E116" s="37" t="s">
        <v>522</v>
      </c>
      <c r="F116" s="38" t="s">
        <v>69</v>
      </c>
      <c r="G116" s="39">
        <v>9</v>
      </c>
      <c r="H116" s="40">
        <v>0</v>
      </c>
      <c r="I116" s="41">
        <f>ROUND(G116*H116,P4)</f>
        <v>0</v>
      </c>
      <c r="J116" s="38" t="s">
        <v>49</v>
      </c>
      <c r="O116" s="42">
        <f>I116*0.21</f>
        <v>0</v>
      </c>
      <c r="P116">
        <v>3</v>
      </c>
    </row>
    <row r="117">
      <c r="A117" s="35" t="s">
        <v>50</v>
      </c>
      <c r="B117" s="43"/>
      <c r="C117" s="44"/>
      <c r="D117" s="44"/>
      <c r="E117" s="37" t="s">
        <v>523</v>
      </c>
      <c r="F117" s="44"/>
      <c r="G117" s="44"/>
      <c r="H117" s="44"/>
      <c r="I117" s="44"/>
      <c r="J117" s="45"/>
    </row>
    <row r="118" ht="120">
      <c r="A118" s="35" t="s">
        <v>52</v>
      </c>
      <c r="B118" s="43"/>
      <c r="C118" s="44"/>
      <c r="D118" s="44"/>
      <c r="E118" s="37" t="s">
        <v>524</v>
      </c>
      <c r="F118" s="44"/>
      <c r="G118" s="44"/>
      <c r="H118" s="44"/>
      <c r="I118" s="44"/>
      <c r="J118" s="45"/>
    </row>
    <row r="119">
      <c r="A119" s="35" t="s">
        <v>44</v>
      </c>
      <c r="B119" s="35">
        <v>29</v>
      </c>
      <c r="C119" s="36" t="s">
        <v>525</v>
      </c>
      <c r="D119" s="35" t="s">
        <v>46</v>
      </c>
      <c r="E119" s="37" t="s">
        <v>526</v>
      </c>
      <c r="F119" s="38" t="s">
        <v>69</v>
      </c>
      <c r="G119" s="39">
        <v>9</v>
      </c>
      <c r="H119" s="40">
        <v>0</v>
      </c>
      <c r="I119" s="41">
        <f>ROUND(G119*H119,P4)</f>
        <v>0</v>
      </c>
      <c r="J119" s="38" t="s">
        <v>49</v>
      </c>
      <c r="O119" s="42">
        <f>I119*0.21</f>
        <v>0</v>
      </c>
      <c r="P119">
        <v>3</v>
      </c>
    </row>
    <row r="120">
      <c r="A120" s="35" t="s">
        <v>50</v>
      </c>
      <c r="B120" s="43"/>
      <c r="C120" s="44"/>
      <c r="D120" s="44"/>
      <c r="E120" s="51" t="s">
        <v>46</v>
      </c>
      <c r="F120" s="44"/>
      <c r="G120" s="44"/>
      <c r="H120" s="44"/>
      <c r="I120" s="44"/>
      <c r="J120" s="45"/>
    </row>
    <row r="121">
      <c r="A121" s="35" t="s">
        <v>61</v>
      </c>
      <c r="B121" s="43"/>
      <c r="C121" s="44"/>
      <c r="D121" s="44"/>
      <c r="E121" s="50" t="s">
        <v>489</v>
      </c>
      <c r="F121" s="44"/>
      <c r="G121" s="44"/>
      <c r="H121" s="44"/>
      <c r="I121" s="44"/>
      <c r="J121" s="45"/>
    </row>
    <row r="122" ht="105">
      <c r="A122" s="35" t="s">
        <v>52</v>
      </c>
      <c r="B122" s="43"/>
      <c r="C122" s="44"/>
      <c r="D122" s="44"/>
      <c r="E122" s="37" t="s">
        <v>527</v>
      </c>
      <c r="F122" s="44"/>
      <c r="G122" s="44"/>
      <c r="H122" s="44"/>
      <c r="I122" s="44"/>
      <c r="J122" s="45"/>
    </row>
    <row r="123" ht="30">
      <c r="A123" s="35" t="s">
        <v>44</v>
      </c>
      <c r="B123" s="35">
        <v>30</v>
      </c>
      <c r="C123" s="36" t="s">
        <v>528</v>
      </c>
      <c r="D123" s="35" t="s">
        <v>46</v>
      </c>
      <c r="E123" s="37" t="s">
        <v>529</v>
      </c>
      <c r="F123" s="38" t="s">
        <v>69</v>
      </c>
      <c r="G123" s="39">
        <v>1</v>
      </c>
      <c r="H123" s="40">
        <v>0</v>
      </c>
      <c r="I123" s="41">
        <f>ROUND(G123*H123,P4)</f>
        <v>0</v>
      </c>
      <c r="J123" s="38" t="s">
        <v>49</v>
      </c>
      <c r="O123" s="42">
        <f>I123*0.21</f>
        <v>0</v>
      </c>
      <c r="P123">
        <v>3</v>
      </c>
    </row>
    <row r="124">
      <c r="A124" s="35" t="s">
        <v>50</v>
      </c>
      <c r="B124" s="43"/>
      <c r="C124" s="44"/>
      <c r="D124" s="44"/>
      <c r="E124" s="51" t="s">
        <v>46</v>
      </c>
      <c r="F124" s="44"/>
      <c r="G124" s="44"/>
      <c r="H124" s="44"/>
      <c r="I124" s="44"/>
      <c r="J124" s="45"/>
    </row>
    <row r="125">
      <c r="A125" s="35" t="s">
        <v>61</v>
      </c>
      <c r="B125" s="43"/>
      <c r="C125" s="44"/>
      <c r="D125" s="44"/>
      <c r="E125" s="50" t="s">
        <v>530</v>
      </c>
      <c r="F125" s="44"/>
      <c r="G125" s="44"/>
      <c r="H125" s="44"/>
      <c r="I125" s="44"/>
      <c r="J125" s="45"/>
    </row>
    <row r="126" ht="135">
      <c r="A126" s="35" t="s">
        <v>52</v>
      </c>
      <c r="B126" s="43"/>
      <c r="C126" s="44"/>
      <c r="D126" s="44"/>
      <c r="E126" s="37" t="s">
        <v>531</v>
      </c>
      <c r="F126" s="44"/>
      <c r="G126" s="44"/>
      <c r="H126" s="44"/>
      <c r="I126" s="44"/>
      <c r="J126" s="45"/>
    </row>
    <row r="127" ht="45">
      <c r="A127" s="35" t="s">
        <v>44</v>
      </c>
      <c r="B127" s="35">
        <v>31</v>
      </c>
      <c r="C127" s="36" t="s">
        <v>532</v>
      </c>
      <c r="D127" s="35" t="s">
        <v>46</v>
      </c>
      <c r="E127" s="37" t="s">
        <v>533</v>
      </c>
      <c r="F127" s="38" t="s">
        <v>69</v>
      </c>
      <c r="G127" s="39">
        <v>2</v>
      </c>
      <c r="H127" s="40">
        <v>0</v>
      </c>
      <c r="I127" s="41">
        <f>ROUND(G127*H127,P4)</f>
        <v>0</v>
      </c>
      <c r="J127" s="38" t="s">
        <v>49</v>
      </c>
      <c r="O127" s="42">
        <f>I127*0.21</f>
        <v>0</v>
      </c>
      <c r="P127">
        <v>3</v>
      </c>
    </row>
    <row r="128">
      <c r="A128" s="35" t="s">
        <v>50</v>
      </c>
      <c r="B128" s="43"/>
      <c r="C128" s="44"/>
      <c r="D128" s="44"/>
      <c r="E128" s="51" t="s">
        <v>46</v>
      </c>
      <c r="F128" s="44"/>
      <c r="G128" s="44"/>
      <c r="H128" s="44"/>
      <c r="I128" s="44"/>
      <c r="J128" s="45"/>
    </row>
    <row r="129" ht="135">
      <c r="A129" s="35" t="s">
        <v>52</v>
      </c>
      <c r="B129" s="43"/>
      <c r="C129" s="44"/>
      <c r="D129" s="44"/>
      <c r="E129" s="37" t="s">
        <v>531</v>
      </c>
      <c r="F129" s="44"/>
      <c r="G129" s="44"/>
      <c r="H129" s="44"/>
      <c r="I129" s="44"/>
      <c r="J129" s="45"/>
    </row>
    <row r="130" ht="30">
      <c r="A130" s="35" t="s">
        <v>44</v>
      </c>
      <c r="B130" s="35">
        <v>32</v>
      </c>
      <c r="C130" s="36" t="s">
        <v>534</v>
      </c>
      <c r="D130" s="35" t="s">
        <v>46</v>
      </c>
      <c r="E130" s="37" t="s">
        <v>535</v>
      </c>
      <c r="F130" s="38" t="s">
        <v>69</v>
      </c>
      <c r="G130" s="39">
        <v>1</v>
      </c>
      <c r="H130" s="40">
        <v>0</v>
      </c>
      <c r="I130" s="41">
        <f>ROUND(G130*H130,P4)</f>
        <v>0</v>
      </c>
      <c r="J130" s="38" t="s">
        <v>49</v>
      </c>
      <c r="O130" s="42">
        <f>I130*0.21</f>
        <v>0</v>
      </c>
      <c r="P130">
        <v>3</v>
      </c>
    </row>
    <row r="131">
      <c r="A131" s="35" t="s">
        <v>50</v>
      </c>
      <c r="B131" s="43"/>
      <c r="C131" s="44"/>
      <c r="D131" s="44"/>
      <c r="E131" s="51" t="s">
        <v>46</v>
      </c>
      <c r="F131" s="44"/>
      <c r="G131" s="44"/>
      <c r="H131" s="44"/>
      <c r="I131" s="44"/>
      <c r="J131" s="45"/>
    </row>
    <row r="132">
      <c r="A132" s="35" t="s">
        <v>61</v>
      </c>
      <c r="B132" s="43"/>
      <c r="C132" s="44"/>
      <c r="D132" s="44"/>
      <c r="E132" s="50" t="s">
        <v>530</v>
      </c>
      <c r="F132" s="44"/>
      <c r="G132" s="44"/>
      <c r="H132" s="44"/>
      <c r="I132" s="44"/>
      <c r="J132" s="45"/>
    </row>
    <row r="133" ht="105">
      <c r="A133" s="35" t="s">
        <v>52</v>
      </c>
      <c r="B133" s="43"/>
      <c r="C133" s="44"/>
      <c r="D133" s="44"/>
      <c r="E133" s="37" t="s">
        <v>536</v>
      </c>
      <c r="F133" s="44"/>
      <c r="G133" s="44"/>
      <c r="H133" s="44"/>
      <c r="I133" s="44"/>
      <c r="J133" s="45"/>
    </row>
    <row r="134">
      <c r="A134" s="29" t="s">
        <v>41</v>
      </c>
      <c r="B134" s="30"/>
      <c r="C134" s="31" t="s">
        <v>357</v>
      </c>
      <c r="D134" s="32"/>
      <c r="E134" s="29" t="s">
        <v>358</v>
      </c>
      <c r="F134" s="32"/>
      <c r="G134" s="32"/>
      <c r="H134" s="32"/>
      <c r="I134" s="33">
        <f>SUMIFS(I135:I138,A135:A138,"P")</f>
        <v>0</v>
      </c>
      <c r="J134" s="34"/>
    </row>
    <row r="135">
      <c r="A135" s="35" t="s">
        <v>44</v>
      </c>
      <c r="B135" s="35">
        <v>33</v>
      </c>
      <c r="C135" s="36" t="s">
        <v>537</v>
      </c>
      <c r="D135" s="35" t="s">
        <v>46</v>
      </c>
      <c r="E135" s="37" t="s">
        <v>538</v>
      </c>
      <c r="F135" s="38" t="s">
        <v>79</v>
      </c>
      <c r="G135" s="39">
        <v>7.0999999999999996</v>
      </c>
      <c r="H135" s="40">
        <v>0</v>
      </c>
      <c r="I135" s="41">
        <f>ROUND(G135*H135,P4)</f>
        <v>0</v>
      </c>
      <c r="J135" s="38" t="s">
        <v>49</v>
      </c>
      <c r="O135" s="42">
        <f>I135*0.21</f>
        <v>0</v>
      </c>
      <c r="P135">
        <v>3</v>
      </c>
    </row>
    <row r="136">
      <c r="A136" s="35" t="s">
        <v>50</v>
      </c>
      <c r="B136" s="43"/>
      <c r="C136" s="44"/>
      <c r="D136" s="44"/>
      <c r="E136" s="51" t="s">
        <v>46</v>
      </c>
      <c r="F136" s="44"/>
      <c r="G136" s="44"/>
      <c r="H136" s="44"/>
      <c r="I136" s="44"/>
      <c r="J136" s="45"/>
    </row>
    <row r="137">
      <c r="A137" s="35" t="s">
        <v>61</v>
      </c>
      <c r="B137" s="43"/>
      <c r="C137" s="44"/>
      <c r="D137" s="44"/>
      <c r="E137" s="50" t="s">
        <v>539</v>
      </c>
      <c r="F137" s="44"/>
      <c r="G137" s="44"/>
      <c r="H137" s="44"/>
      <c r="I137" s="44"/>
      <c r="J137" s="45"/>
    </row>
    <row r="138" ht="409.5">
      <c r="A138" s="35" t="s">
        <v>52</v>
      </c>
      <c r="B138" s="43"/>
      <c r="C138" s="44"/>
      <c r="D138" s="44"/>
      <c r="E138" s="37" t="s">
        <v>540</v>
      </c>
      <c r="F138" s="44"/>
      <c r="G138" s="44"/>
      <c r="H138" s="44"/>
      <c r="I138" s="44"/>
      <c r="J138" s="45"/>
    </row>
    <row r="139">
      <c r="A139" s="29" t="s">
        <v>41</v>
      </c>
      <c r="B139" s="30"/>
      <c r="C139" s="31" t="s">
        <v>204</v>
      </c>
      <c r="D139" s="32"/>
      <c r="E139" s="29" t="s">
        <v>205</v>
      </c>
      <c r="F139" s="32"/>
      <c r="G139" s="32"/>
      <c r="H139" s="32"/>
      <c r="I139" s="33">
        <f>SUMIFS(I140:I143,A140:A143,"P")</f>
        <v>0</v>
      </c>
      <c r="J139" s="34"/>
    </row>
    <row r="140">
      <c r="A140" s="35" t="s">
        <v>44</v>
      </c>
      <c r="B140" s="35">
        <v>34</v>
      </c>
      <c r="C140" s="36" t="s">
        <v>541</v>
      </c>
      <c r="D140" s="35" t="s">
        <v>46</v>
      </c>
      <c r="E140" s="37" t="s">
        <v>542</v>
      </c>
      <c r="F140" s="38" t="s">
        <v>87</v>
      </c>
      <c r="G140" s="39">
        <v>14</v>
      </c>
      <c r="H140" s="40">
        <v>0</v>
      </c>
      <c r="I140" s="41">
        <f>ROUND(G140*H140,P4)</f>
        <v>0</v>
      </c>
      <c r="J140" s="38" t="s">
        <v>49</v>
      </c>
      <c r="O140" s="42">
        <f>I140*0.21</f>
        <v>0</v>
      </c>
      <c r="P140">
        <v>3</v>
      </c>
    </row>
    <row r="141">
      <c r="A141" s="35" t="s">
        <v>50</v>
      </c>
      <c r="B141" s="43"/>
      <c r="C141" s="44"/>
      <c r="D141" s="44"/>
      <c r="E141" s="37" t="s">
        <v>543</v>
      </c>
      <c r="F141" s="44"/>
      <c r="G141" s="44"/>
      <c r="H141" s="44"/>
      <c r="I141" s="44"/>
      <c r="J141" s="45"/>
    </row>
    <row r="142">
      <c r="A142" s="35" t="s">
        <v>61</v>
      </c>
      <c r="B142" s="43"/>
      <c r="C142" s="44"/>
      <c r="D142" s="44"/>
      <c r="E142" s="50" t="s">
        <v>452</v>
      </c>
      <c r="F142" s="44"/>
      <c r="G142" s="44"/>
      <c r="H142" s="44"/>
      <c r="I142" s="44"/>
      <c r="J142" s="45"/>
    </row>
    <row r="143" ht="75">
      <c r="A143" s="35" t="s">
        <v>52</v>
      </c>
      <c r="B143" s="47"/>
      <c r="C143" s="48"/>
      <c r="D143" s="48"/>
      <c r="E143" s="37" t="s">
        <v>544</v>
      </c>
      <c r="F143" s="48"/>
      <c r="G143" s="48"/>
      <c r="H143" s="48"/>
      <c r="I143" s="48"/>
      <c r="J143" s="49"/>
    </row>
  </sheetData>
  <sheetProtection sheet="1" objects="1" scenarios="1" spinCount="100000" saltValue="3RS5zk4znvGOqcz/hngUJ0/IRUZgDyoDCqNY8NG9VH5k2G4QSiya/+pHnz4UCmXKfxZPpctVC4bG5pYRsz6YJw==" hashValue="Jaz6kL39KFRXgZIAlVV028oIuLVlfvs3/jGOJaTCz2GN1WlTssRnUSQr9L8hWSyWu6wgCf5Vm0/HhfjyxYdo7A==" algorithmName="SHA-512" password="D919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23</v>
      </c>
      <c r="F2" s="15"/>
      <c r="G2" s="15"/>
      <c r="H2" s="15"/>
      <c r="I2" s="15"/>
      <c r="J2" s="17"/>
    </row>
    <row r="3">
      <c r="A3" s="3" t="s">
        <v>24</v>
      </c>
      <c r="B3" s="18" t="s">
        <v>25</v>
      </c>
      <c r="C3" s="19" t="s">
        <v>26</v>
      </c>
      <c r="D3" s="20"/>
      <c r="E3" s="21" t="s">
        <v>27</v>
      </c>
      <c r="F3" s="15"/>
      <c r="G3" s="15"/>
      <c r="H3" s="22" t="s">
        <v>21</v>
      </c>
      <c r="I3" s="23">
        <f>SUMIFS(I8:I227,A8:A227,"SD")</f>
        <v>0</v>
      </c>
      <c r="J3" s="17"/>
      <c r="O3">
        <v>0</v>
      </c>
      <c r="P3">
        <v>2</v>
      </c>
    </row>
    <row r="4">
      <c r="A4" s="3" t="s">
        <v>28</v>
      </c>
      <c r="B4" s="18" t="s">
        <v>29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30</v>
      </c>
      <c r="B5" s="25" t="s">
        <v>31</v>
      </c>
      <c r="C5" s="7" t="s">
        <v>32</v>
      </c>
      <c r="D5" s="7" t="s">
        <v>33</v>
      </c>
      <c r="E5" s="7" t="s">
        <v>34</v>
      </c>
      <c r="F5" s="7" t="s">
        <v>35</v>
      </c>
      <c r="G5" s="7" t="s">
        <v>36</v>
      </c>
      <c r="H5" s="7" t="s">
        <v>37</v>
      </c>
      <c r="I5" s="7"/>
      <c r="J5" s="26" t="s">
        <v>38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39</v>
      </c>
      <c r="I6" s="7" t="s">
        <v>40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41</v>
      </c>
      <c r="B8" s="30"/>
      <c r="C8" s="31" t="s">
        <v>83</v>
      </c>
      <c r="D8" s="32"/>
      <c r="E8" s="29" t="s">
        <v>84</v>
      </c>
      <c r="F8" s="32"/>
      <c r="G8" s="32"/>
      <c r="H8" s="32"/>
      <c r="I8" s="33">
        <f>SUMIFS(I9:I56,A9:A56,"P")</f>
        <v>0</v>
      </c>
      <c r="J8" s="34"/>
    </row>
    <row r="9" ht="30">
      <c r="A9" s="35" t="s">
        <v>44</v>
      </c>
      <c r="B9" s="35">
        <v>1</v>
      </c>
      <c r="C9" s="36" t="s">
        <v>545</v>
      </c>
      <c r="D9" s="35" t="s">
        <v>46</v>
      </c>
      <c r="E9" s="37" t="s">
        <v>546</v>
      </c>
      <c r="F9" s="38" t="s">
        <v>547</v>
      </c>
      <c r="G9" s="39">
        <v>25.992000000000001</v>
      </c>
      <c r="H9" s="40">
        <v>0</v>
      </c>
      <c r="I9" s="41">
        <f>ROUND(G9*H9,P4)</f>
        <v>0</v>
      </c>
      <c r="J9" s="38" t="s">
        <v>548</v>
      </c>
      <c r="O9" s="42">
        <f>I9*0.21</f>
        <v>0</v>
      </c>
      <c r="P9">
        <v>3</v>
      </c>
    </row>
    <row r="10">
      <c r="A10" s="35" t="s">
        <v>50</v>
      </c>
      <c r="B10" s="43"/>
      <c r="C10" s="44"/>
      <c r="D10" s="44"/>
      <c r="E10" s="51" t="s">
        <v>46</v>
      </c>
      <c r="F10" s="44"/>
      <c r="G10" s="44"/>
      <c r="H10" s="44"/>
      <c r="I10" s="44"/>
      <c r="J10" s="45"/>
    </row>
    <row r="11" ht="75">
      <c r="A11" s="35" t="s">
        <v>61</v>
      </c>
      <c r="B11" s="43"/>
      <c r="C11" s="44"/>
      <c r="D11" s="44"/>
      <c r="E11" s="50" t="s">
        <v>549</v>
      </c>
      <c r="F11" s="44"/>
      <c r="G11" s="44"/>
      <c r="H11" s="44"/>
      <c r="I11" s="44"/>
      <c r="J11" s="45"/>
    </row>
    <row r="12">
      <c r="A12" s="35" t="s">
        <v>52</v>
      </c>
      <c r="B12" s="43"/>
      <c r="C12" s="44"/>
      <c r="D12" s="44"/>
      <c r="E12" s="51" t="s">
        <v>46</v>
      </c>
      <c r="F12" s="44"/>
      <c r="G12" s="44"/>
      <c r="H12" s="44"/>
      <c r="I12" s="44"/>
      <c r="J12" s="45"/>
    </row>
    <row r="13" ht="30">
      <c r="A13" s="35" t="s">
        <v>44</v>
      </c>
      <c r="B13" s="35">
        <v>2</v>
      </c>
      <c r="C13" s="36" t="s">
        <v>550</v>
      </c>
      <c r="D13" s="35" t="s">
        <v>46</v>
      </c>
      <c r="E13" s="37" t="s">
        <v>551</v>
      </c>
      <c r="F13" s="38" t="s">
        <v>547</v>
      </c>
      <c r="G13" s="39">
        <v>24</v>
      </c>
      <c r="H13" s="40">
        <v>0</v>
      </c>
      <c r="I13" s="41">
        <f>ROUND(G13*H13,P4)</f>
        <v>0</v>
      </c>
      <c r="J13" s="38" t="s">
        <v>548</v>
      </c>
      <c r="O13" s="42">
        <f>I13*0.21</f>
        <v>0</v>
      </c>
      <c r="P13">
        <v>3</v>
      </c>
    </row>
    <row r="14">
      <c r="A14" s="35" t="s">
        <v>50</v>
      </c>
      <c r="B14" s="43"/>
      <c r="C14" s="44"/>
      <c r="D14" s="44"/>
      <c r="E14" s="51" t="s">
        <v>46</v>
      </c>
      <c r="F14" s="44"/>
      <c r="G14" s="44"/>
      <c r="H14" s="44"/>
      <c r="I14" s="44"/>
      <c r="J14" s="45"/>
    </row>
    <row r="15" ht="75">
      <c r="A15" s="35" t="s">
        <v>61</v>
      </c>
      <c r="B15" s="43"/>
      <c r="C15" s="44"/>
      <c r="D15" s="44"/>
      <c r="E15" s="50" t="s">
        <v>552</v>
      </c>
      <c r="F15" s="44"/>
      <c r="G15" s="44"/>
      <c r="H15" s="44"/>
      <c r="I15" s="44"/>
      <c r="J15" s="45"/>
    </row>
    <row r="16">
      <c r="A16" s="35" t="s">
        <v>52</v>
      </c>
      <c r="B16" s="43"/>
      <c r="C16" s="44"/>
      <c r="D16" s="44"/>
      <c r="E16" s="51" t="s">
        <v>46</v>
      </c>
      <c r="F16" s="44"/>
      <c r="G16" s="44"/>
      <c r="H16" s="44"/>
      <c r="I16" s="44"/>
      <c r="J16" s="45"/>
    </row>
    <row r="17">
      <c r="A17" s="35" t="s">
        <v>44</v>
      </c>
      <c r="B17" s="35">
        <v>3</v>
      </c>
      <c r="C17" s="36" t="s">
        <v>553</v>
      </c>
      <c r="D17" s="35" t="s">
        <v>46</v>
      </c>
      <c r="E17" s="37" t="s">
        <v>554</v>
      </c>
      <c r="F17" s="38" t="s">
        <v>555</v>
      </c>
      <c r="G17" s="39">
        <v>48</v>
      </c>
      <c r="H17" s="40">
        <v>0</v>
      </c>
      <c r="I17" s="41">
        <f>ROUND(G17*H17,P4)</f>
        <v>0</v>
      </c>
      <c r="J17" s="38" t="s">
        <v>548</v>
      </c>
      <c r="O17" s="42">
        <f>I17*0.21</f>
        <v>0</v>
      </c>
      <c r="P17">
        <v>3</v>
      </c>
    </row>
    <row r="18">
      <c r="A18" s="35" t="s">
        <v>50</v>
      </c>
      <c r="B18" s="43"/>
      <c r="C18" s="44"/>
      <c r="D18" s="44"/>
      <c r="E18" s="51" t="s">
        <v>46</v>
      </c>
      <c r="F18" s="44"/>
      <c r="G18" s="44"/>
      <c r="H18" s="44"/>
      <c r="I18" s="44"/>
      <c r="J18" s="45"/>
    </row>
    <row r="19" ht="60">
      <c r="A19" s="35" t="s">
        <v>61</v>
      </c>
      <c r="B19" s="43"/>
      <c r="C19" s="44"/>
      <c r="D19" s="44"/>
      <c r="E19" s="50" t="s">
        <v>556</v>
      </c>
      <c r="F19" s="44"/>
      <c r="G19" s="44"/>
      <c r="H19" s="44"/>
      <c r="I19" s="44"/>
      <c r="J19" s="45"/>
    </row>
    <row r="20">
      <c r="A20" s="35" t="s">
        <v>52</v>
      </c>
      <c r="B20" s="43"/>
      <c r="C20" s="44"/>
      <c r="D20" s="44"/>
      <c r="E20" s="51" t="s">
        <v>46</v>
      </c>
      <c r="F20" s="44"/>
      <c r="G20" s="44"/>
      <c r="H20" s="44"/>
      <c r="I20" s="44"/>
      <c r="J20" s="45"/>
    </row>
    <row r="21">
      <c r="A21" s="35" t="s">
        <v>44</v>
      </c>
      <c r="B21" s="35">
        <v>4</v>
      </c>
      <c r="C21" s="36" t="s">
        <v>557</v>
      </c>
      <c r="D21" s="35" t="s">
        <v>46</v>
      </c>
      <c r="E21" s="37" t="s">
        <v>558</v>
      </c>
      <c r="F21" s="38" t="s">
        <v>555</v>
      </c>
      <c r="G21" s="39">
        <v>48</v>
      </c>
      <c r="H21" s="40">
        <v>0</v>
      </c>
      <c r="I21" s="41">
        <f>ROUND(G21*H21,P4)</f>
        <v>0</v>
      </c>
      <c r="J21" s="38" t="s">
        <v>548</v>
      </c>
      <c r="O21" s="42">
        <f>I21*0.21</f>
        <v>0</v>
      </c>
      <c r="P21">
        <v>3</v>
      </c>
    </row>
    <row r="22">
      <c r="A22" s="35" t="s">
        <v>50</v>
      </c>
      <c r="B22" s="43"/>
      <c r="C22" s="44"/>
      <c r="D22" s="44"/>
      <c r="E22" s="51" t="s">
        <v>46</v>
      </c>
      <c r="F22" s="44"/>
      <c r="G22" s="44"/>
      <c r="H22" s="44"/>
      <c r="I22" s="44"/>
      <c r="J22" s="45"/>
    </row>
    <row r="23">
      <c r="A23" s="35" t="s">
        <v>61</v>
      </c>
      <c r="B23" s="43"/>
      <c r="C23" s="44"/>
      <c r="D23" s="44"/>
      <c r="E23" s="50" t="s">
        <v>559</v>
      </c>
      <c r="F23" s="44"/>
      <c r="G23" s="44"/>
      <c r="H23" s="44"/>
      <c r="I23" s="44"/>
      <c r="J23" s="45"/>
    </row>
    <row r="24">
      <c r="A24" s="35" t="s">
        <v>52</v>
      </c>
      <c r="B24" s="43"/>
      <c r="C24" s="44"/>
      <c r="D24" s="44"/>
      <c r="E24" s="51" t="s">
        <v>46</v>
      </c>
      <c r="F24" s="44"/>
      <c r="G24" s="44"/>
      <c r="H24" s="44"/>
      <c r="I24" s="44"/>
      <c r="J24" s="45"/>
    </row>
    <row r="25">
      <c r="A25" s="35" t="s">
        <v>44</v>
      </c>
      <c r="B25" s="35">
        <v>5</v>
      </c>
      <c r="C25" s="36" t="s">
        <v>560</v>
      </c>
      <c r="D25" s="35" t="s">
        <v>46</v>
      </c>
      <c r="E25" s="37" t="s">
        <v>561</v>
      </c>
      <c r="F25" s="38" t="s">
        <v>555</v>
      </c>
      <c r="G25" s="39">
        <v>41.039999999999999</v>
      </c>
      <c r="H25" s="40">
        <v>0</v>
      </c>
      <c r="I25" s="41">
        <f>ROUND(G25*H25,P4)</f>
        <v>0</v>
      </c>
      <c r="J25" s="38" t="s">
        <v>548</v>
      </c>
      <c r="O25" s="42">
        <f>I25*0.21</f>
        <v>0</v>
      </c>
      <c r="P25">
        <v>3</v>
      </c>
    </row>
    <row r="26">
      <c r="A26" s="35" t="s">
        <v>50</v>
      </c>
      <c r="B26" s="43"/>
      <c r="C26" s="44"/>
      <c r="D26" s="44"/>
      <c r="E26" s="51" t="s">
        <v>46</v>
      </c>
      <c r="F26" s="44"/>
      <c r="G26" s="44"/>
      <c r="H26" s="44"/>
      <c r="I26" s="44"/>
      <c r="J26" s="45"/>
    </row>
    <row r="27" ht="75">
      <c r="A27" s="35" t="s">
        <v>61</v>
      </c>
      <c r="B27" s="43"/>
      <c r="C27" s="44"/>
      <c r="D27" s="44"/>
      <c r="E27" s="50" t="s">
        <v>562</v>
      </c>
      <c r="F27" s="44"/>
      <c r="G27" s="44"/>
      <c r="H27" s="44"/>
      <c r="I27" s="44"/>
      <c r="J27" s="45"/>
    </row>
    <row r="28">
      <c r="A28" s="35" t="s">
        <v>52</v>
      </c>
      <c r="B28" s="43"/>
      <c r="C28" s="44"/>
      <c r="D28" s="44"/>
      <c r="E28" s="51" t="s">
        <v>46</v>
      </c>
      <c r="F28" s="44"/>
      <c r="G28" s="44"/>
      <c r="H28" s="44"/>
      <c r="I28" s="44"/>
      <c r="J28" s="45"/>
    </row>
    <row r="29">
      <c r="A29" s="35" t="s">
        <v>44</v>
      </c>
      <c r="B29" s="35">
        <v>6</v>
      </c>
      <c r="C29" s="36" t="s">
        <v>563</v>
      </c>
      <c r="D29" s="35" t="s">
        <v>46</v>
      </c>
      <c r="E29" s="37" t="s">
        <v>564</v>
      </c>
      <c r="F29" s="38" t="s">
        <v>555</v>
      </c>
      <c r="G29" s="39">
        <v>41.039999999999999</v>
      </c>
      <c r="H29" s="40">
        <v>0</v>
      </c>
      <c r="I29" s="41">
        <f>ROUND(G29*H29,P4)</f>
        <v>0</v>
      </c>
      <c r="J29" s="38" t="s">
        <v>548</v>
      </c>
      <c r="O29" s="42">
        <f>I29*0.21</f>
        <v>0</v>
      </c>
      <c r="P29">
        <v>3</v>
      </c>
    </row>
    <row r="30">
      <c r="A30" s="35" t="s">
        <v>50</v>
      </c>
      <c r="B30" s="43"/>
      <c r="C30" s="44"/>
      <c r="D30" s="44"/>
      <c r="E30" s="51" t="s">
        <v>46</v>
      </c>
      <c r="F30" s="44"/>
      <c r="G30" s="44"/>
      <c r="H30" s="44"/>
      <c r="I30" s="44"/>
      <c r="J30" s="45"/>
    </row>
    <row r="31">
      <c r="A31" s="35" t="s">
        <v>61</v>
      </c>
      <c r="B31" s="43"/>
      <c r="C31" s="44"/>
      <c r="D31" s="44"/>
      <c r="E31" s="50" t="s">
        <v>565</v>
      </c>
      <c r="F31" s="44"/>
      <c r="G31" s="44"/>
      <c r="H31" s="44"/>
      <c r="I31" s="44"/>
      <c r="J31" s="45"/>
    </row>
    <row r="32">
      <c r="A32" s="35" t="s">
        <v>52</v>
      </c>
      <c r="B32" s="43"/>
      <c r="C32" s="44"/>
      <c r="D32" s="44"/>
      <c r="E32" s="51" t="s">
        <v>46</v>
      </c>
      <c r="F32" s="44"/>
      <c r="G32" s="44"/>
      <c r="H32" s="44"/>
      <c r="I32" s="44"/>
      <c r="J32" s="45"/>
    </row>
    <row r="33" ht="30">
      <c r="A33" s="35" t="s">
        <v>44</v>
      </c>
      <c r="B33" s="35">
        <v>7</v>
      </c>
      <c r="C33" s="36" t="s">
        <v>566</v>
      </c>
      <c r="D33" s="35" t="s">
        <v>46</v>
      </c>
      <c r="E33" s="37" t="s">
        <v>567</v>
      </c>
      <c r="F33" s="38" t="s">
        <v>547</v>
      </c>
      <c r="G33" s="39">
        <v>35.271999999999998</v>
      </c>
      <c r="H33" s="40">
        <v>0</v>
      </c>
      <c r="I33" s="41">
        <f>ROUND(G33*H33,P4)</f>
        <v>0</v>
      </c>
      <c r="J33" s="38" t="s">
        <v>548</v>
      </c>
      <c r="O33" s="42">
        <f>I33*0.21</f>
        <v>0</v>
      </c>
      <c r="P33">
        <v>3</v>
      </c>
    </row>
    <row r="34">
      <c r="A34" s="35" t="s">
        <v>50</v>
      </c>
      <c r="B34" s="43"/>
      <c r="C34" s="44"/>
      <c r="D34" s="44"/>
      <c r="E34" s="51" t="s">
        <v>46</v>
      </c>
      <c r="F34" s="44"/>
      <c r="G34" s="44"/>
      <c r="H34" s="44"/>
      <c r="I34" s="44"/>
      <c r="J34" s="45"/>
    </row>
    <row r="35">
      <c r="A35" s="35" t="s">
        <v>61</v>
      </c>
      <c r="B35" s="43"/>
      <c r="C35" s="44"/>
      <c r="D35" s="44"/>
      <c r="E35" s="50" t="s">
        <v>568</v>
      </c>
      <c r="F35" s="44"/>
      <c r="G35" s="44"/>
      <c r="H35" s="44"/>
      <c r="I35" s="44"/>
      <c r="J35" s="45"/>
    </row>
    <row r="36">
      <c r="A36" s="35" t="s">
        <v>52</v>
      </c>
      <c r="B36" s="43"/>
      <c r="C36" s="44"/>
      <c r="D36" s="44"/>
      <c r="E36" s="51" t="s">
        <v>46</v>
      </c>
      <c r="F36" s="44"/>
      <c r="G36" s="44"/>
      <c r="H36" s="44"/>
      <c r="I36" s="44"/>
      <c r="J36" s="45"/>
    </row>
    <row r="37" ht="30">
      <c r="A37" s="35" t="s">
        <v>44</v>
      </c>
      <c r="B37" s="35">
        <v>8</v>
      </c>
      <c r="C37" s="36" t="s">
        <v>569</v>
      </c>
      <c r="D37" s="35" t="s">
        <v>46</v>
      </c>
      <c r="E37" s="37" t="s">
        <v>570</v>
      </c>
      <c r="F37" s="38" t="s">
        <v>571</v>
      </c>
      <c r="G37" s="39">
        <v>63.490000000000002</v>
      </c>
      <c r="H37" s="40">
        <v>0</v>
      </c>
      <c r="I37" s="41">
        <f>ROUND(G37*H37,P4)</f>
        <v>0</v>
      </c>
      <c r="J37" s="38" t="s">
        <v>548</v>
      </c>
      <c r="O37" s="42">
        <f>I37*0.21</f>
        <v>0</v>
      </c>
      <c r="P37">
        <v>3</v>
      </c>
    </row>
    <row r="38">
      <c r="A38" s="35" t="s">
        <v>50</v>
      </c>
      <c r="B38" s="43"/>
      <c r="C38" s="44"/>
      <c r="D38" s="44"/>
      <c r="E38" s="51" t="s">
        <v>46</v>
      </c>
      <c r="F38" s="44"/>
      <c r="G38" s="44"/>
      <c r="H38" s="44"/>
      <c r="I38" s="44"/>
      <c r="J38" s="45"/>
    </row>
    <row r="39">
      <c r="A39" s="35" t="s">
        <v>61</v>
      </c>
      <c r="B39" s="43"/>
      <c r="C39" s="44"/>
      <c r="D39" s="44"/>
      <c r="E39" s="50" t="s">
        <v>572</v>
      </c>
      <c r="F39" s="44"/>
      <c r="G39" s="44"/>
      <c r="H39" s="44"/>
      <c r="I39" s="44"/>
      <c r="J39" s="45"/>
    </row>
    <row r="40">
      <c r="A40" s="35" t="s">
        <v>52</v>
      </c>
      <c r="B40" s="43"/>
      <c r="C40" s="44"/>
      <c r="D40" s="44"/>
      <c r="E40" s="51" t="s">
        <v>46</v>
      </c>
      <c r="F40" s="44"/>
      <c r="G40" s="44"/>
      <c r="H40" s="44"/>
      <c r="I40" s="44"/>
      <c r="J40" s="45"/>
    </row>
    <row r="41">
      <c r="A41" s="35" t="s">
        <v>44</v>
      </c>
      <c r="B41" s="35">
        <v>9</v>
      </c>
      <c r="C41" s="36" t="s">
        <v>573</v>
      </c>
      <c r="D41" s="35" t="s">
        <v>46</v>
      </c>
      <c r="E41" s="37" t="s">
        <v>574</v>
      </c>
      <c r="F41" s="38" t="s">
        <v>547</v>
      </c>
      <c r="G41" s="39">
        <v>35.271999999999998</v>
      </c>
      <c r="H41" s="40">
        <v>0</v>
      </c>
      <c r="I41" s="41">
        <f>ROUND(G41*H41,P4)</f>
        <v>0</v>
      </c>
      <c r="J41" s="38" t="s">
        <v>548</v>
      </c>
      <c r="O41" s="42">
        <f>I41*0.21</f>
        <v>0</v>
      </c>
      <c r="P41">
        <v>3</v>
      </c>
    </row>
    <row r="42">
      <c r="A42" s="35" t="s">
        <v>50</v>
      </c>
      <c r="B42" s="43"/>
      <c r="C42" s="44"/>
      <c r="D42" s="44"/>
      <c r="E42" s="51" t="s">
        <v>46</v>
      </c>
      <c r="F42" s="44"/>
      <c r="G42" s="44"/>
      <c r="H42" s="44"/>
      <c r="I42" s="44"/>
      <c r="J42" s="45"/>
    </row>
    <row r="43" ht="75">
      <c r="A43" s="35" t="s">
        <v>61</v>
      </c>
      <c r="B43" s="43"/>
      <c r="C43" s="44"/>
      <c r="D43" s="44"/>
      <c r="E43" s="50" t="s">
        <v>575</v>
      </c>
      <c r="F43" s="44"/>
      <c r="G43" s="44"/>
      <c r="H43" s="44"/>
      <c r="I43" s="44"/>
      <c r="J43" s="45"/>
    </row>
    <row r="44">
      <c r="A44" s="35" t="s">
        <v>52</v>
      </c>
      <c r="B44" s="43"/>
      <c r="C44" s="44"/>
      <c r="D44" s="44"/>
      <c r="E44" s="51" t="s">
        <v>46</v>
      </c>
      <c r="F44" s="44"/>
      <c r="G44" s="44"/>
      <c r="H44" s="44"/>
      <c r="I44" s="44"/>
      <c r="J44" s="45"/>
    </row>
    <row r="45">
      <c r="A45" s="35" t="s">
        <v>44</v>
      </c>
      <c r="B45" s="35">
        <v>10</v>
      </c>
      <c r="C45" s="36" t="s">
        <v>576</v>
      </c>
      <c r="D45" s="35" t="s">
        <v>46</v>
      </c>
      <c r="E45" s="37" t="s">
        <v>577</v>
      </c>
      <c r="F45" s="38" t="s">
        <v>547</v>
      </c>
      <c r="G45" s="39">
        <v>11.776</v>
      </c>
      <c r="H45" s="40">
        <v>0</v>
      </c>
      <c r="I45" s="41">
        <f>ROUND(G45*H45,P4)</f>
        <v>0</v>
      </c>
      <c r="J45" s="38" t="s">
        <v>548</v>
      </c>
      <c r="O45" s="42">
        <f>I45*0.21</f>
        <v>0</v>
      </c>
      <c r="P45">
        <v>3</v>
      </c>
    </row>
    <row r="46">
      <c r="A46" s="35" t="s">
        <v>50</v>
      </c>
      <c r="B46" s="43"/>
      <c r="C46" s="44"/>
      <c r="D46" s="44"/>
      <c r="E46" s="51" t="s">
        <v>46</v>
      </c>
      <c r="F46" s="44"/>
      <c r="G46" s="44"/>
      <c r="H46" s="44"/>
      <c r="I46" s="44"/>
      <c r="J46" s="45"/>
    </row>
    <row r="47" ht="90">
      <c r="A47" s="35" t="s">
        <v>61</v>
      </c>
      <c r="B47" s="43"/>
      <c r="C47" s="44"/>
      <c r="D47" s="44"/>
      <c r="E47" s="50" t="s">
        <v>578</v>
      </c>
      <c r="F47" s="44"/>
      <c r="G47" s="44"/>
      <c r="H47" s="44"/>
      <c r="I47" s="44"/>
      <c r="J47" s="45"/>
    </row>
    <row r="48">
      <c r="A48" s="35" t="s">
        <v>52</v>
      </c>
      <c r="B48" s="43"/>
      <c r="C48" s="44"/>
      <c r="D48" s="44"/>
      <c r="E48" s="51" t="s">
        <v>46</v>
      </c>
      <c r="F48" s="44"/>
      <c r="G48" s="44"/>
      <c r="H48" s="44"/>
      <c r="I48" s="44"/>
      <c r="J48" s="45"/>
    </row>
    <row r="49">
      <c r="A49" s="35" t="s">
        <v>44</v>
      </c>
      <c r="B49" s="35">
        <v>11</v>
      </c>
      <c r="C49" s="36" t="s">
        <v>579</v>
      </c>
      <c r="D49" s="35" t="s">
        <v>46</v>
      </c>
      <c r="E49" s="37" t="s">
        <v>580</v>
      </c>
      <c r="F49" s="38" t="s">
        <v>547</v>
      </c>
      <c r="G49" s="39">
        <v>11.776</v>
      </c>
      <c r="H49" s="40">
        <v>0</v>
      </c>
      <c r="I49" s="41">
        <f>ROUND(G49*H49,P4)</f>
        <v>0</v>
      </c>
      <c r="J49" s="38" t="s">
        <v>548</v>
      </c>
      <c r="O49" s="42">
        <f>I49*0.21</f>
        <v>0</v>
      </c>
      <c r="P49">
        <v>3</v>
      </c>
    </row>
    <row r="50">
      <c r="A50" s="35" t="s">
        <v>50</v>
      </c>
      <c r="B50" s="43"/>
      <c r="C50" s="44"/>
      <c r="D50" s="44"/>
      <c r="E50" s="51" t="s">
        <v>46</v>
      </c>
      <c r="F50" s="44"/>
      <c r="G50" s="44"/>
      <c r="H50" s="44"/>
      <c r="I50" s="44"/>
      <c r="J50" s="45"/>
    </row>
    <row r="51">
      <c r="A51" s="35" t="s">
        <v>61</v>
      </c>
      <c r="B51" s="43"/>
      <c r="C51" s="44"/>
      <c r="D51" s="44"/>
      <c r="E51" s="50" t="s">
        <v>581</v>
      </c>
      <c r="F51" s="44"/>
      <c r="G51" s="44"/>
      <c r="H51" s="44"/>
      <c r="I51" s="44"/>
      <c r="J51" s="45"/>
    </row>
    <row r="52">
      <c r="A52" s="35" t="s">
        <v>52</v>
      </c>
      <c r="B52" s="43"/>
      <c r="C52" s="44"/>
      <c r="D52" s="44"/>
      <c r="E52" s="51" t="s">
        <v>46</v>
      </c>
      <c r="F52" s="44"/>
      <c r="G52" s="44"/>
      <c r="H52" s="44"/>
      <c r="I52" s="44"/>
      <c r="J52" s="45"/>
    </row>
    <row r="53">
      <c r="A53" s="35" t="s">
        <v>44</v>
      </c>
      <c r="B53" s="35">
        <v>49</v>
      </c>
      <c r="C53" s="36" t="s">
        <v>582</v>
      </c>
      <c r="D53" s="35" t="s">
        <v>46</v>
      </c>
      <c r="E53" s="37" t="s">
        <v>583</v>
      </c>
      <c r="F53" s="38" t="s">
        <v>571</v>
      </c>
      <c r="G53" s="39">
        <v>70.543999999999997</v>
      </c>
      <c r="H53" s="40">
        <v>0</v>
      </c>
      <c r="I53" s="41">
        <f>ROUND(G53*H53,P4)</f>
        <v>0</v>
      </c>
      <c r="J53" s="38" t="s">
        <v>548</v>
      </c>
      <c r="O53" s="42">
        <f>I53*0.21</f>
        <v>0</v>
      </c>
      <c r="P53">
        <v>3</v>
      </c>
    </row>
    <row r="54">
      <c r="A54" s="35" t="s">
        <v>50</v>
      </c>
      <c r="B54" s="43"/>
      <c r="C54" s="44"/>
      <c r="D54" s="44"/>
      <c r="E54" s="51" t="s">
        <v>46</v>
      </c>
      <c r="F54" s="44"/>
      <c r="G54" s="44"/>
      <c r="H54" s="44"/>
      <c r="I54" s="44"/>
      <c r="J54" s="45"/>
    </row>
    <row r="55" ht="30">
      <c r="A55" s="35" t="s">
        <v>61</v>
      </c>
      <c r="B55" s="43"/>
      <c r="C55" s="44"/>
      <c r="D55" s="44"/>
      <c r="E55" s="50" t="s">
        <v>584</v>
      </c>
      <c r="F55" s="44"/>
      <c r="G55" s="44"/>
      <c r="H55" s="44"/>
      <c r="I55" s="44"/>
      <c r="J55" s="45"/>
    </row>
    <row r="56">
      <c r="A56" s="35" t="s">
        <v>52</v>
      </c>
      <c r="B56" s="43"/>
      <c r="C56" s="44"/>
      <c r="D56" s="44"/>
      <c r="E56" s="51" t="s">
        <v>46</v>
      </c>
      <c r="F56" s="44"/>
      <c r="G56" s="44"/>
      <c r="H56" s="44"/>
      <c r="I56" s="44"/>
      <c r="J56" s="45"/>
    </row>
    <row r="57">
      <c r="A57" s="29" t="s">
        <v>41</v>
      </c>
      <c r="B57" s="30"/>
      <c r="C57" s="31" t="s">
        <v>585</v>
      </c>
      <c r="D57" s="32"/>
      <c r="E57" s="29" t="s">
        <v>586</v>
      </c>
      <c r="F57" s="32"/>
      <c r="G57" s="32"/>
      <c r="H57" s="32"/>
      <c r="I57" s="33">
        <f>SUMIFS(I58:I209,A58:A209,"P")</f>
        <v>0</v>
      </c>
      <c r="J57" s="34"/>
    </row>
    <row r="58">
      <c r="A58" s="35" t="s">
        <v>44</v>
      </c>
      <c r="B58" s="35">
        <v>12</v>
      </c>
      <c r="C58" s="36" t="s">
        <v>587</v>
      </c>
      <c r="D58" s="35" t="s">
        <v>46</v>
      </c>
      <c r="E58" s="37" t="s">
        <v>588</v>
      </c>
      <c r="F58" s="38" t="s">
        <v>589</v>
      </c>
      <c r="G58" s="39">
        <v>4</v>
      </c>
      <c r="H58" s="40">
        <v>0</v>
      </c>
      <c r="I58" s="41">
        <f>ROUND(G58*H58,P4)</f>
        <v>0</v>
      </c>
      <c r="J58" s="38" t="s">
        <v>548</v>
      </c>
      <c r="O58" s="42">
        <f>I58*0.21</f>
        <v>0</v>
      </c>
      <c r="P58">
        <v>3</v>
      </c>
    </row>
    <row r="59">
      <c r="A59" s="35" t="s">
        <v>50</v>
      </c>
      <c r="B59" s="43"/>
      <c r="C59" s="44"/>
      <c r="D59" s="44"/>
      <c r="E59" s="51" t="s">
        <v>46</v>
      </c>
      <c r="F59" s="44"/>
      <c r="G59" s="44"/>
      <c r="H59" s="44"/>
      <c r="I59" s="44"/>
      <c r="J59" s="45"/>
    </row>
    <row r="60">
      <c r="A60" s="35" t="s">
        <v>61</v>
      </c>
      <c r="B60" s="43"/>
      <c r="C60" s="44"/>
      <c r="D60" s="44"/>
      <c r="E60" s="50" t="s">
        <v>590</v>
      </c>
      <c r="F60" s="44"/>
      <c r="G60" s="44"/>
      <c r="H60" s="44"/>
      <c r="I60" s="44"/>
      <c r="J60" s="45"/>
    </row>
    <row r="61">
      <c r="A61" s="35" t="s">
        <v>52</v>
      </c>
      <c r="B61" s="43"/>
      <c r="C61" s="44"/>
      <c r="D61" s="44"/>
      <c r="E61" s="51" t="s">
        <v>46</v>
      </c>
      <c r="F61" s="44"/>
      <c r="G61" s="44"/>
      <c r="H61" s="44"/>
      <c r="I61" s="44"/>
      <c r="J61" s="45"/>
    </row>
    <row r="62">
      <c r="A62" s="35" t="s">
        <v>44</v>
      </c>
      <c r="B62" s="35">
        <v>13</v>
      </c>
      <c r="C62" s="36" t="s">
        <v>591</v>
      </c>
      <c r="D62" s="35" t="s">
        <v>46</v>
      </c>
      <c r="E62" s="37" t="s">
        <v>592</v>
      </c>
      <c r="F62" s="38" t="s">
        <v>593</v>
      </c>
      <c r="G62" s="39">
        <v>21</v>
      </c>
      <c r="H62" s="40">
        <v>0</v>
      </c>
      <c r="I62" s="41">
        <f>ROUND(G62*H62,P4)</f>
        <v>0</v>
      </c>
      <c r="J62" s="38" t="s">
        <v>548</v>
      </c>
      <c r="O62" s="42">
        <f>I62*0.21</f>
        <v>0</v>
      </c>
      <c r="P62">
        <v>3</v>
      </c>
    </row>
    <row r="63">
      <c r="A63" s="35" t="s">
        <v>50</v>
      </c>
      <c r="B63" s="43"/>
      <c r="C63" s="44"/>
      <c r="D63" s="44"/>
      <c r="E63" s="51" t="s">
        <v>46</v>
      </c>
      <c r="F63" s="44"/>
      <c r="G63" s="44"/>
      <c r="H63" s="44"/>
      <c r="I63" s="44"/>
      <c r="J63" s="45"/>
    </row>
    <row r="64">
      <c r="A64" s="35" t="s">
        <v>61</v>
      </c>
      <c r="B64" s="43"/>
      <c r="C64" s="44"/>
      <c r="D64" s="44"/>
      <c r="E64" s="50" t="s">
        <v>594</v>
      </c>
      <c r="F64" s="44"/>
      <c r="G64" s="44"/>
      <c r="H64" s="44"/>
      <c r="I64" s="44"/>
      <c r="J64" s="45"/>
    </row>
    <row r="65">
      <c r="A65" s="35" t="s">
        <v>52</v>
      </c>
      <c r="B65" s="43"/>
      <c r="C65" s="44"/>
      <c r="D65" s="44"/>
      <c r="E65" s="51" t="s">
        <v>46</v>
      </c>
      <c r="F65" s="44"/>
      <c r="G65" s="44"/>
      <c r="H65" s="44"/>
      <c r="I65" s="44"/>
      <c r="J65" s="45"/>
    </row>
    <row r="66">
      <c r="A66" s="35" t="s">
        <v>44</v>
      </c>
      <c r="B66" s="35">
        <v>14</v>
      </c>
      <c r="C66" s="36" t="s">
        <v>595</v>
      </c>
      <c r="D66" s="35" t="s">
        <v>46</v>
      </c>
      <c r="E66" s="37" t="s">
        <v>596</v>
      </c>
      <c r="F66" s="38" t="s">
        <v>593</v>
      </c>
      <c r="G66" s="39">
        <v>8</v>
      </c>
      <c r="H66" s="40">
        <v>0</v>
      </c>
      <c r="I66" s="41">
        <f>ROUND(G66*H66,P4)</f>
        <v>0</v>
      </c>
      <c r="J66" s="38" t="s">
        <v>548</v>
      </c>
      <c r="O66" s="42">
        <f>I66*0.21</f>
        <v>0</v>
      </c>
      <c r="P66">
        <v>3</v>
      </c>
    </row>
    <row r="67">
      <c r="A67" s="35" t="s">
        <v>50</v>
      </c>
      <c r="B67" s="43"/>
      <c r="C67" s="44"/>
      <c r="D67" s="44"/>
      <c r="E67" s="51" t="s">
        <v>46</v>
      </c>
      <c r="F67" s="44"/>
      <c r="G67" s="44"/>
      <c r="H67" s="44"/>
      <c r="I67" s="44"/>
      <c r="J67" s="45"/>
    </row>
    <row r="68">
      <c r="A68" s="35" t="s">
        <v>61</v>
      </c>
      <c r="B68" s="43"/>
      <c r="C68" s="44"/>
      <c r="D68" s="44"/>
      <c r="E68" s="50" t="s">
        <v>597</v>
      </c>
      <c r="F68" s="44"/>
      <c r="G68" s="44"/>
      <c r="H68" s="44"/>
      <c r="I68" s="44"/>
      <c r="J68" s="45"/>
    </row>
    <row r="69">
      <c r="A69" s="35" t="s">
        <v>52</v>
      </c>
      <c r="B69" s="43"/>
      <c r="C69" s="44"/>
      <c r="D69" s="44"/>
      <c r="E69" s="51" t="s">
        <v>46</v>
      </c>
      <c r="F69" s="44"/>
      <c r="G69" s="44"/>
      <c r="H69" s="44"/>
      <c r="I69" s="44"/>
      <c r="J69" s="45"/>
    </row>
    <row r="70">
      <c r="A70" s="35" t="s">
        <v>44</v>
      </c>
      <c r="B70" s="35">
        <v>15</v>
      </c>
      <c r="C70" s="36" t="s">
        <v>598</v>
      </c>
      <c r="D70" s="35" t="s">
        <v>46</v>
      </c>
      <c r="E70" s="37" t="s">
        <v>599</v>
      </c>
      <c r="F70" s="38" t="s">
        <v>593</v>
      </c>
      <c r="G70" s="39">
        <v>14</v>
      </c>
      <c r="H70" s="40">
        <v>0</v>
      </c>
      <c r="I70" s="41">
        <f>ROUND(G70*H70,P4)</f>
        <v>0</v>
      </c>
      <c r="J70" s="38" t="s">
        <v>548</v>
      </c>
      <c r="O70" s="42">
        <f>I70*0.21</f>
        <v>0</v>
      </c>
      <c r="P70">
        <v>3</v>
      </c>
    </row>
    <row r="71">
      <c r="A71" s="35" t="s">
        <v>50</v>
      </c>
      <c r="B71" s="43"/>
      <c r="C71" s="44"/>
      <c r="D71" s="44"/>
      <c r="E71" s="51" t="s">
        <v>46</v>
      </c>
      <c r="F71" s="44"/>
      <c r="G71" s="44"/>
      <c r="H71" s="44"/>
      <c r="I71" s="44"/>
      <c r="J71" s="45"/>
    </row>
    <row r="72">
      <c r="A72" s="35" t="s">
        <v>61</v>
      </c>
      <c r="B72" s="43"/>
      <c r="C72" s="44"/>
      <c r="D72" s="44"/>
      <c r="E72" s="50" t="s">
        <v>600</v>
      </c>
      <c r="F72" s="44"/>
      <c r="G72" s="44"/>
      <c r="H72" s="44"/>
      <c r="I72" s="44"/>
      <c r="J72" s="45"/>
    </row>
    <row r="73">
      <c r="A73" s="35" t="s">
        <v>52</v>
      </c>
      <c r="B73" s="43"/>
      <c r="C73" s="44"/>
      <c r="D73" s="44"/>
      <c r="E73" s="51" t="s">
        <v>46</v>
      </c>
      <c r="F73" s="44"/>
      <c r="G73" s="44"/>
      <c r="H73" s="44"/>
      <c r="I73" s="44"/>
      <c r="J73" s="45"/>
    </row>
    <row r="74">
      <c r="A74" s="35" t="s">
        <v>44</v>
      </c>
      <c r="B74" s="35">
        <v>16</v>
      </c>
      <c r="C74" s="36" t="s">
        <v>601</v>
      </c>
      <c r="D74" s="35" t="s">
        <v>46</v>
      </c>
      <c r="E74" s="37" t="s">
        <v>602</v>
      </c>
      <c r="F74" s="38" t="s">
        <v>603</v>
      </c>
      <c r="G74" s="39">
        <v>2</v>
      </c>
      <c r="H74" s="40">
        <v>0</v>
      </c>
      <c r="I74" s="41">
        <f>ROUND(G74*H74,P4)</f>
        <v>0</v>
      </c>
      <c r="J74" s="38" t="s">
        <v>548</v>
      </c>
      <c r="O74" s="42">
        <f>I74*0.21</f>
        <v>0</v>
      </c>
      <c r="P74">
        <v>3</v>
      </c>
    </row>
    <row r="75">
      <c r="A75" s="35" t="s">
        <v>50</v>
      </c>
      <c r="B75" s="43"/>
      <c r="C75" s="44"/>
      <c r="D75" s="44"/>
      <c r="E75" s="51" t="s">
        <v>46</v>
      </c>
      <c r="F75" s="44"/>
      <c r="G75" s="44"/>
      <c r="H75" s="44"/>
      <c r="I75" s="44"/>
      <c r="J75" s="45"/>
    </row>
    <row r="76">
      <c r="A76" s="35" t="s">
        <v>61</v>
      </c>
      <c r="B76" s="43"/>
      <c r="C76" s="44"/>
      <c r="D76" s="44"/>
      <c r="E76" s="50" t="s">
        <v>604</v>
      </c>
      <c r="F76" s="44"/>
      <c r="G76" s="44"/>
      <c r="H76" s="44"/>
      <c r="I76" s="44"/>
      <c r="J76" s="45"/>
    </row>
    <row r="77">
      <c r="A77" s="35" t="s">
        <v>52</v>
      </c>
      <c r="B77" s="43"/>
      <c r="C77" s="44"/>
      <c r="D77" s="44"/>
      <c r="E77" s="51" t="s">
        <v>46</v>
      </c>
      <c r="F77" s="44"/>
      <c r="G77" s="44"/>
      <c r="H77" s="44"/>
      <c r="I77" s="44"/>
      <c r="J77" s="45"/>
    </row>
    <row r="78" ht="30">
      <c r="A78" s="35" t="s">
        <v>44</v>
      </c>
      <c r="B78" s="35">
        <v>17</v>
      </c>
      <c r="C78" s="36" t="s">
        <v>605</v>
      </c>
      <c r="D78" s="35" t="s">
        <v>46</v>
      </c>
      <c r="E78" s="37" t="s">
        <v>606</v>
      </c>
      <c r="F78" s="38" t="s">
        <v>589</v>
      </c>
      <c r="G78" s="39">
        <v>4</v>
      </c>
      <c r="H78" s="40">
        <v>0</v>
      </c>
      <c r="I78" s="41">
        <f>ROUND(G78*H78,P4)</f>
        <v>0</v>
      </c>
      <c r="J78" s="38" t="s">
        <v>548</v>
      </c>
      <c r="O78" s="42">
        <f>I78*0.21</f>
        <v>0</v>
      </c>
      <c r="P78">
        <v>3</v>
      </c>
    </row>
    <row r="79">
      <c r="A79" s="35" t="s">
        <v>50</v>
      </c>
      <c r="B79" s="43"/>
      <c r="C79" s="44"/>
      <c r="D79" s="44"/>
      <c r="E79" s="51" t="s">
        <v>46</v>
      </c>
      <c r="F79" s="44"/>
      <c r="G79" s="44"/>
      <c r="H79" s="44"/>
      <c r="I79" s="44"/>
      <c r="J79" s="45"/>
    </row>
    <row r="80">
      <c r="A80" s="35" t="s">
        <v>61</v>
      </c>
      <c r="B80" s="43"/>
      <c r="C80" s="44"/>
      <c r="D80" s="44"/>
      <c r="E80" s="50" t="s">
        <v>590</v>
      </c>
      <c r="F80" s="44"/>
      <c r="G80" s="44"/>
      <c r="H80" s="44"/>
      <c r="I80" s="44"/>
      <c r="J80" s="45"/>
    </row>
    <row r="81">
      <c r="A81" s="35" t="s">
        <v>52</v>
      </c>
      <c r="B81" s="43"/>
      <c r="C81" s="44"/>
      <c r="D81" s="44"/>
      <c r="E81" s="51" t="s">
        <v>46</v>
      </c>
      <c r="F81" s="44"/>
      <c r="G81" s="44"/>
      <c r="H81" s="44"/>
      <c r="I81" s="44"/>
      <c r="J81" s="45"/>
    </row>
    <row r="82">
      <c r="A82" s="35" t="s">
        <v>44</v>
      </c>
      <c r="B82" s="35">
        <v>18</v>
      </c>
      <c r="C82" s="36" t="s">
        <v>607</v>
      </c>
      <c r="D82" s="35" t="s">
        <v>46</v>
      </c>
      <c r="E82" s="37" t="s">
        <v>608</v>
      </c>
      <c r="F82" s="38" t="s">
        <v>593</v>
      </c>
      <c r="G82" s="39">
        <v>11.5</v>
      </c>
      <c r="H82" s="40">
        <v>0</v>
      </c>
      <c r="I82" s="41">
        <f>ROUND(G82*H82,P4)</f>
        <v>0</v>
      </c>
      <c r="J82" s="38" t="s">
        <v>548</v>
      </c>
      <c r="O82" s="42">
        <f>I82*0.21</f>
        <v>0</v>
      </c>
      <c r="P82">
        <v>3</v>
      </c>
    </row>
    <row r="83">
      <c r="A83" s="35" t="s">
        <v>50</v>
      </c>
      <c r="B83" s="43"/>
      <c r="C83" s="44"/>
      <c r="D83" s="44"/>
      <c r="E83" s="51" t="s">
        <v>46</v>
      </c>
      <c r="F83" s="44"/>
      <c r="G83" s="44"/>
      <c r="H83" s="44"/>
      <c r="I83" s="44"/>
      <c r="J83" s="45"/>
    </row>
    <row r="84">
      <c r="A84" s="35" t="s">
        <v>61</v>
      </c>
      <c r="B84" s="43"/>
      <c r="C84" s="44"/>
      <c r="D84" s="44"/>
      <c r="E84" s="50" t="s">
        <v>609</v>
      </c>
      <c r="F84" s="44"/>
      <c r="G84" s="44"/>
      <c r="H84" s="44"/>
      <c r="I84" s="44"/>
      <c r="J84" s="45"/>
    </row>
    <row r="85">
      <c r="A85" s="35" t="s">
        <v>52</v>
      </c>
      <c r="B85" s="43"/>
      <c r="C85" s="44"/>
      <c r="D85" s="44"/>
      <c r="E85" s="51" t="s">
        <v>46</v>
      </c>
      <c r="F85" s="44"/>
      <c r="G85" s="44"/>
      <c r="H85" s="44"/>
      <c r="I85" s="44"/>
      <c r="J85" s="45"/>
    </row>
    <row r="86" ht="30">
      <c r="A86" s="35" t="s">
        <v>44</v>
      </c>
      <c r="B86" s="35">
        <v>19</v>
      </c>
      <c r="C86" s="36" t="s">
        <v>610</v>
      </c>
      <c r="D86" s="35" t="s">
        <v>46</v>
      </c>
      <c r="E86" s="37" t="s">
        <v>611</v>
      </c>
      <c r="F86" s="38" t="s">
        <v>593</v>
      </c>
      <c r="G86" s="39">
        <v>11.5</v>
      </c>
      <c r="H86" s="40">
        <v>0</v>
      </c>
      <c r="I86" s="41">
        <f>ROUND(G86*H86,P4)</f>
        <v>0</v>
      </c>
      <c r="J86" s="38" t="s">
        <v>548</v>
      </c>
      <c r="O86" s="42">
        <f>I86*0.21</f>
        <v>0</v>
      </c>
      <c r="P86">
        <v>3</v>
      </c>
    </row>
    <row r="87">
      <c r="A87" s="35" t="s">
        <v>50</v>
      </c>
      <c r="B87" s="43"/>
      <c r="C87" s="44"/>
      <c r="D87" s="44"/>
      <c r="E87" s="51" t="s">
        <v>46</v>
      </c>
      <c r="F87" s="44"/>
      <c r="G87" s="44"/>
      <c r="H87" s="44"/>
      <c r="I87" s="44"/>
      <c r="J87" s="45"/>
    </row>
    <row r="88">
      <c r="A88" s="35" t="s">
        <v>61</v>
      </c>
      <c r="B88" s="43"/>
      <c r="C88" s="44"/>
      <c r="D88" s="44"/>
      <c r="E88" s="50" t="s">
        <v>609</v>
      </c>
      <c r="F88" s="44"/>
      <c r="G88" s="44"/>
      <c r="H88" s="44"/>
      <c r="I88" s="44"/>
      <c r="J88" s="45"/>
    </row>
    <row r="89">
      <c r="A89" s="35" t="s">
        <v>52</v>
      </c>
      <c r="B89" s="43"/>
      <c r="C89" s="44"/>
      <c r="D89" s="44"/>
      <c r="E89" s="51" t="s">
        <v>46</v>
      </c>
      <c r="F89" s="44"/>
      <c r="G89" s="44"/>
      <c r="H89" s="44"/>
      <c r="I89" s="44"/>
      <c r="J89" s="45"/>
    </row>
    <row r="90" ht="30">
      <c r="A90" s="35" t="s">
        <v>44</v>
      </c>
      <c r="B90" s="35">
        <v>20</v>
      </c>
      <c r="C90" s="36" t="s">
        <v>612</v>
      </c>
      <c r="D90" s="35" t="s">
        <v>46</v>
      </c>
      <c r="E90" s="37" t="s">
        <v>613</v>
      </c>
      <c r="F90" s="38" t="s">
        <v>589</v>
      </c>
      <c r="G90" s="39">
        <v>8</v>
      </c>
      <c r="H90" s="40">
        <v>0</v>
      </c>
      <c r="I90" s="41">
        <f>ROUND(G90*H90,P4)</f>
        <v>0</v>
      </c>
      <c r="J90" s="38" t="s">
        <v>548</v>
      </c>
      <c r="O90" s="42">
        <f>I90*0.21</f>
        <v>0</v>
      </c>
      <c r="P90">
        <v>3</v>
      </c>
    </row>
    <row r="91">
      <c r="A91" s="35" t="s">
        <v>50</v>
      </c>
      <c r="B91" s="43"/>
      <c r="C91" s="44"/>
      <c r="D91" s="44"/>
      <c r="E91" s="51" t="s">
        <v>46</v>
      </c>
      <c r="F91" s="44"/>
      <c r="G91" s="44"/>
      <c r="H91" s="44"/>
      <c r="I91" s="44"/>
      <c r="J91" s="45"/>
    </row>
    <row r="92">
      <c r="A92" s="35" t="s">
        <v>61</v>
      </c>
      <c r="B92" s="43"/>
      <c r="C92" s="44"/>
      <c r="D92" s="44"/>
      <c r="E92" s="50" t="s">
        <v>597</v>
      </c>
      <c r="F92" s="44"/>
      <c r="G92" s="44"/>
      <c r="H92" s="44"/>
      <c r="I92" s="44"/>
      <c r="J92" s="45"/>
    </row>
    <row r="93">
      <c r="A93" s="35" t="s">
        <v>52</v>
      </c>
      <c r="B93" s="43"/>
      <c r="C93" s="44"/>
      <c r="D93" s="44"/>
      <c r="E93" s="51" t="s">
        <v>46</v>
      </c>
      <c r="F93" s="44"/>
      <c r="G93" s="44"/>
      <c r="H93" s="44"/>
      <c r="I93" s="44"/>
      <c r="J93" s="45"/>
    </row>
    <row r="94" ht="30">
      <c r="A94" s="35" t="s">
        <v>44</v>
      </c>
      <c r="B94" s="35">
        <v>21</v>
      </c>
      <c r="C94" s="36" t="s">
        <v>614</v>
      </c>
      <c r="D94" s="35" t="s">
        <v>46</v>
      </c>
      <c r="E94" s="37" t="s">
        <v>615</v>
      </c>
      <c r="F94" s="38" t="s">
        <v>589</v>
      </c>
      <c r="G94" s="39">
        <v>2</v>
      </c>
      <c r="H94" s="40">
        <v>0</v>
      </c>
      <c r="I94" s="41">
        <f>ROUND(G94*H94,P4)</f>
        <v>0</v>
      </c>
      <c r="J94" s="38" t="s">
        <v>548</v>
      </c>
      <c r="O94" s="42">
        <f>I94*0.21</f>
        <v>0</v>
      </c>
      <c r="P94">
        <v>3</v>
      </c>
    </row>
    <row r="95">
      <c r="A95" s="35" t="s">
        <v>50</v>
      </c>
      <c r="B95" s="43"/>
      <c r="C95" s="44"/>
      <c r="D95" s="44"/>
      <c r="E95" s="51" t="s">
        <v>46</v>
      </c>
      <c r="F95" s="44"/>
      <c r="G95" s="44"/>
      <c r="H95" s="44"/>
      <c r="I95" s="44"/>
      <c r="J95" s="45"/>
    </row>
    <row r="96">
      <c r="A96" s="35" t="s">
        <v>61</v>
      </c>
      <c r="B96" s="43"/>
      <c r="C96" s="44"/>
      <c r="D96" s="44"/>
      <c r="E96" s="50" t="s">
        <v>604</v>
      </c>
      <c r="F96" s="44"/>
      <c r="G96" s="44"/>
      <c r="H96" s="44"/>
      <c r="I96" s="44"/>
      <c r="J96" s="45"/>
    </row>
    <row r="97">
      <c r="A97" s="35" t="s">
        <v>52</v>
      </c>
      <c r="B97" s="43"/>
      <c r="C97" s="44"/>
      <c r="D97" s="44"/>
      <c r="E97" s="51" t="s">
        <v>46</v>
      </c>
      <c r="F97" s="44"/>
      <c r="G97" s="44"/>
      <c r="H97" s="44"/>
      <c r="I97" s="44"/>
      <c r="J97" s="45"/>
    </row>
    <row r="98" ht="30">
      <c r="A98" s="35" t="s">
        <v>44</v>
      </c>
      <c r="B98" s="35">
        <v>22</v>
      </c>
      <c r="C98" s="36" t="s">
        <v>616</v>
      </c>
      <c r="D98" s="35" t="s">
        <v>46</v>
      </c>
      <c r="E98" s="37" t="s">
        <v>617</v>
      </c>
      <c r="F98" s="38" t="s">
        <v>593</v>
      </c>
      <c r="G98" s="39">
        <v>8</v>
      </c>
      <c r="H98" s="40">
        <v>0</v>
      </c>
      <c r="I98" s="41">
        <f>ROUND(G98*H98,P4)</f>
        <v>0</v>
      </c>
      <c r="J98" s="38" t="s">
        <v>548</v>
      </c>
      <c r="O98" s="42">
        <f>I98*0.21</f>
        <v>0</v>
      </c>
      <c r="P98">
        <v>3</v>
      </c>
    </row>
    <row r="99">
      <c r="A99" s="35" t="s">
        <v>50</v>
      </c>
      <c r="B99" s="43"/>
      <c r="C99" s="44"/>
      <c r="D99" s="44"/>
      <c r="E99" s="51" t="s">
        <v>46</v>
      </c>
      <c r="F99" s="44"/>
      <c r="G99" s="44"/>
      <c r="H99" s="44"/>
      <c r="I99" s="44"/>
      <c r="J99" s="45"/>
    </row>
    <row r="100">
      <c r="A100" s="35" t="s">
        <v>61</v>
      </c>
      <c r="B100" s="43"/>
      <c r="C100" s="44"/>
      <c r="D100" s="44"/>
      <c r="E100" s="50" t="s">
        <v>597</v>
      </c>
      <c r="F100" s="44"/>
      <c r="G100" s="44"/>
      <c r="H100" s="44"/>
      <c r="I100" s="44"/>
      <c r="J100" s="45"/>
    </row>
    <row r="101">
      <c r="A101" s="35" t="s">
        <v>52</v>
      </c>
      <c r="B101" s="43"/>
      <c r="C101" s="44"/>
      <c r="D101" s="44"/>
      <c r="E101" s="51" t="s">
        <v>46</v>
      </c>
      <c r="F101" s="44"/>
      <c r="G101" s="44"/>
      <c r="H101" s="44"/>
      <c r="I101" s="44"/>
      <c r="J101" s="45"/>
    </row>
    <row r="102" ht="30">
      <c r="A102" s="35" t="s">
        <v>44</v>
      </c>
      <c r="B102" s="35">
        <v>23</v>
      </c>
      <c r="C102" s="36" t="s">
        <v>618</v>
      </c>
      <c r="D102" s="35" t="s">
        <v>46</v>
      </c>
      <c r="E102" s="37" t="s">
        <v>619</v>
      </c>
      <c r="F102" s="38" t="s">
        <v>593</v>
      </c>
      <c r="G102" s="39">
        <v>14</v>
      </c>
      <c r="H102" s="40">
        <v>0</v>
      </c>
      <c r="I102" s="41">
        <f>ROUND(G102*H102,P4)</f>
        <v>0</v>
      </c>
      <c r="J102" s="38" t="s">
        <v>548</v>
      </c>
      <c r="O102" s="42">
        <f>I102*0.21</f>
        <v>0</v>
      </c>
      <c r="P102">
        <v>3</v>
      </c>
    </row>
    <row r="103">
      <c r="A103" s="35" t="s">
        <v>50</v>
      </c>
      <c r="B103" s="43"/>
      <c r="C103" s="44"/>
      <c r="D103" s="44"/>
      <c r="E103" s="51" t="s">
        <v>46</v>
      </c>
      <c r="F103" s="44"/>
      <c r="G103" s="44"/>
      <c r="H103" s="44"/>
      <c r="I103" s="44"/>
      <c r="J103" s="45"/>
    </row>
    <row r="104">
      <c r="A104" s="35" t="s">
        <v>61</v>
      </c>
      <c r="B104" s="43"/>
      <c r="C104" s="44"/>
      <c r="D104" s="44"/>
      <c r="E104" s="50" t="s">
        <v>600</v>
      </c>
      <c r="F104" s="44"/>
      <c r="G104" s="44"/>
      <c r="H104" s="44"/>
      <c r="I104" s="44"/>
      <c r="J104" s="45"/>
    </row>
    <row r="105">
      <c r="A105" s="35" t="s">
        <v>52</v>
      </c>
      <c r="B105" s="43"/>
      <c r="C105" s="44"/>
      <c r="D105" s="44"/>
      <c r="E105" s="51" t="s">
        <v>46</v>
      </c>
      <c r="F105" s="44"/>
      <c r="G105" s="44"/>
      <c r="H105" s="44"/>
      <c r="I105" s="44"/>
      <c r="J105" s="45"/>
    </row>
    <row r="106" ht="30">
      <c r="A106" s="35" t="s">
        <v>44</v>
      </c>
      <c r="B106" s="35">
        <v>24</v>
      </c>
      <c r="C106" s="36" t="s">
        <v>620</v>
      </c>
      <c r="D106" s="35" t="s">
        <v>46</v>
      </c>
      <c r="E106" s="37" t="s">
        <v>621</v>
      </c>
      <c r="F106" s="38" t="s">
        <v>589</v>
      </c>
      <c r="G106" s="39">
        <v>12</v>
      </c>
      <c r="H106" s="40">
        <v>0</v>
      </c>
      <c r="I106" s="41">
        <f>ROUND(G106*H106,P4)</f>
        <v>0</v>
      </c>
      <c r="J106" s="38" t="s">
        <v>548</v>
      </c>
      <c r="O106" s="42">
        <f>I106*0.21</f>
        <v>0</v>
      </c>
      <c r="P106">
        <v>3</v>
      </c>
    </row>
    <row r="107">
      <c r="A107" s="35" t="s">
        <v>50</v>
      </c>
      <c r="B107" s="43"/>
      <c r="C107" s="44"/>
      <c r="D107" s="44"/>
      <c r="E107" s="51" t="s">
        <v>46</v>
      </c>
      <c r="F107" s="44"/>
      <c r="G107" s="44"/>
      <c r="H107" s="44"/>
      <c r="I107" s="44"/>
      <c r="J107" s="45"/>
    </row>
    <row r="108">
      <c r="A108" s="35" t="s">
        <v>61</v>
      </c>
      <c r="B108" s="43"/>
      <c r="C108" s="44"/>
      <c r="D108" s="44"/>
      <c r="E108" s="50" t="s">
        <v>622</v>
      </c>
      <c r="F108" s="44"/>
      <c r="G108" s="44"/>
      <c r="H108" s="44"/>
      <c r="I108" s="44"/>
      <c r="J108" s="45"/>
    </row>
    <row r="109">
      <c r="A109" s="35" t="s">
        <v>52</v>
      </c>
      <c r="B109" s="43"/>
      <c r="C109" s="44"/>
      <c r="D109" s="44"/>
      <c r="E109" s="51" t="s">
        <v>46</v>
      </c>
      <c r="F109" s="44"/>
      <c r="G109" s="44"/>
      <c r="H109" s="44"/>
      <c r="I109" s="44"/>
      <c r="J109" s="45"/>
    </row>
    <row r="110" ht="30">
      <c r="A110" s="35" t="s">
        <v>44</v>
      </c>
      <c r="B110" s="35">
        <v>25</v>
      </c>
      <c r="C110" s="36" t="s">
        <v>623</v>
      </c>
      <c r="D110" s="35" t="s">
        <v>46</v>
      </c>
      <c r="E110" s="37" t="s">
        <v>624</v>
      </c>
      <c r="F110" s="38" t="s">
        <v>589</v>
      </c>
      <c r="G110" s="39">
        <v>14</v>
      </c>
      <c r="H110" s="40">
        <v>0</v>
      </c>
      <c r="I110" s="41">
        <f>ROUND(G110*H110,P4)</f>
        <v>0</v>
      </c>
      <c r="J110" s="38" t="s">
        <v>548</v>
      </c>
      <c r="O110" s="42">
        <f>I110*0.21</f>
        <v>0</v>
      </c>
      <c r="P110">
        <v>3</v>
      </c>
    </row>
    <row r="111">
      <c r="A111" s="35" t="s">
        <v>50</v>
      </c>
      <c r="B111" s="43"/>
      <c r="C111" s="44"/>
      <c r="D111" s="44"/>
      <c r="E111" s="51" t="s">
        <v>46</v>
      </c>
      <c r="F111" s="44"/>
      <c r="G111" s="44"/>
      <c r="H111" s="44"/>
      <c r="I111" s="44"/>
      <c r="J111" s="45"/>
    </row>
    <row r="112">
      <c r="A112" s="35" t="s">
        <v>61</v>
      </c>
      <c r="B112" s="43"/>
      <c r="C112" s="44"/>
      <c r="D112" s="44"/>
      <c r="E112" s="50" t="s">
        <v>600</v>
      </c>
      <c r="F112" s="44"/>
      <c r="G112" s="44"/>
      <c r="H112" s="44"/>
      <c r="I112" s="44"/>
      <c r="J112" s="45"/>
    </row>
    <row r="113">
      <c r="A113" s="35" t="s">
        <v>52</v>
      </c>
      <c r="B113" s="43"/>
      <c r="C113" s="44"/>
      <c r="D113" s="44"/>
      <c r="E113" s="51" t="s">
        <v>46</v>
      </c>
      <c r="F113" s="44"/>
      <c r="G113" s="44"/>
      <c r="H113" s="44"/>
      <c r="I113" s="44"/>
      <c r="J113" s="45"/>
    </row>
    <row r="114">
      <c r="A114" s="35" t="s">
        <v>44</v>
      </c>
      <c r="B114" s="35">
        <v>26</v>
      </c>
      <c r="C114" s="36" t="s">
        <v>625</v>
      </c>
      <c r="D114" s="35" t="s">
        <v>46</v>
      </c>
      <c r="E114" s="37" t="s">
        <v>626</v>
      </c>
      <c r="F114" s="38" t="s">
        <v>593</v>
      </c>
      <c r="G114" s="39">
        <v>14</v>
      </c>
      <c r="H114" s="40">
        <v>0</v>
      </c>
      <c r="I114" s="41">
        <f>ROUND(G114*H114,P4)</f>
        <v>0</v>
      </c>
      <c r="J114" s="38" t="s">
        <v>548</v>
      </c>
      <c r="O114" s="42">
        <f>I114*0.21</f>
        <v>0</v>
      </c>
      <c r="P114">
        <v>3</v>
      </c>
    </row>
    <row r="115">
      <c r="A115" s="35" t="s">
        <v>50</v>
      </c>
      <c r="B115" s="43"/>
      <c r="C115" s="44"/>
      <c r="D115" s="44"/>
      <c r="E115" s="51" t="s">
        <v>46</v>
      </c>
      <c r="F115" s="44"/>
      <c r="G115" s="44"/>
      <c r="H115" s="44"/>
      <c r="I115" s="44"/>
      <c r="J115" s="45"/>
    </row>
    <row r="116">
      <c r="A116" s="35" t="s">
        <v>61</v>
      </c>
      <c r="B116" s="43"/>
      <c r="C116" s="44"/>
      <c r="D116" s="44"/>
      <c r="E116" s="50" t="s">
        <v>600</v>
      </c>
      <c r="F116" s="44"/>
      <c r="G116" s="44"/>
      <c r="H116" s="44"/>
      <c r="I116" s="44"/>
      <c r="J116" s="45"/>
    </row>
    <row r="117">
      <c r="A117" s="35" t="s">
        <v>52</v>
      </c>
      <c r="B117" s="43"/>
      <c r="C117" s="44"/>
      <c r="D117" s="44"/>
      <c r="E117" s="51" t="s">
        <v>46</v>
      </c>
      <c r="F117" s="44"/>
      <c r="G117" s="44"/>
      <c r="H117" s="44"/>
      <c r="I117" s="44"/>
      <c r="J117" s="45"/>
    </row>
    <row r="118">
      <c r="A118" s="35" t="s">
        <v>44</v>
      </c>
      <c r="B118" s="35">
        <v>27</v>
      </c>
      <c r="C118" s="36" t="s">
        <v>627</v>
      </c>
      <c r="D118" s="35" t="s">
        <v>46</v>
      </c>
      <c r="E118" s="37" t="s">
        <v>628</v>
      </c>
      <c r="F118" s="38" t="s">
        <v>589</v>
      </c>
      <c r="G118" s="39">
        <v>4</v>
      </c>
      <c r="H118" s="40">
        <v>0</v>
      </c>
      <c r="I118" s="41">
        <f>ROUND(G118*H118,P4)</f>
        <v>0</v>
      </c>
      <c r="J118" s="38" t="s">
        <v>548</v>
      </c>
      <c r="O118" s="42">
        <f>I118*0.21</f>
        <v>0</v>
      </c>
      <c r="P118">
        <v>3</v>
      </c>
    </row>
    <row r="119">
      <c r="A119" s="35" t="s">
        <v>50</v>
      </c>
      <c r="B119" s="43"/>
      <c r="C119" s="44"/>
      <c r="D119" s="44"/>
      <c r="E119" s="51" t="s">
        <v>46</v>
      </c>
      <c r="F119" s="44"/>
      <c r="G119" s="44"/>
      <c r="H119" s="44"/>
      <c r="I119" s="44"/>
      <c r="J119" s="45"/>
    </row>
    <row r="120">
      <c r="A120" s="35" t="s">
        <v>61</v>
      </c>
      <c r="B120" s="43"/>
      <c r="C120" s="44"/>
      <c r="D120" s="44"/>
      <c r="E120" s="50" t="s">
        <v>590</v>
      </c>
      <c r="F120" s="44"/>
      <c r="G120" s="44"/>
      <c r="H120" s="44"/>
      <c r="I120" s="44"/>
      <c r="J120" s="45"/>
    </row>
    <row r="121">
      <c r="A121" s="35" t="s">
        <v>52</v>
      </c>
      <c r="B121" s="43"/>
      <c r="C121" s="44"/>
      <c r="D121" s="44"/>
      <c r="E121" s="51" t="s">
        <v>46</v>
      </c>
      <c r="F121" s="44"/>
      <c r="G121" s="44"/>
      <c r="H121" s="44"/>
      <c r="I121" s="44"/>
      <c r="J121" s="45"/>
    </row>
    <row r="122">
      <c r="A122" s="35" t="s">
        <v>44</v>
      </c>
      <c r="B122" s="35">
        <v>28</v>
      </c>
      <c r="C122" s="36" t="s">
        <v>629</v>
      </c>
      <c r="D122" s="35" t="s">
        <v>46</v>
      </c>
      <c r="E122" s="37" t="s">
        <v>630</v>
      </c>
      <c r="F122" s="38" t="s">
        <v>589</v>
      </c>
      <c r="G122" s="39">
        <v>1</v>
      </c>
      <c r="H122" s="40">
        <v>0</v>
      </c>
      <c r="I122" s="41">
        <f>ROUND(G122*H122,P4)</f>
        <v>0</v>
      </c>
      <c r="J122" s="38" t="s">
        <v>548</v>
      </c>
      <c r="O122" s="42">
        <f>I122*0.21</f>
        <v>0</v>
      </c>
      <c r="P122">
        <v>3</v>
      </c>
    </row>
    <row r="123">
      <c r="A123" s="35" t="s">
        <v>50</v>
      </c>
      <c r="B123" s="43"/>
      <c r="C123" s="44"/>
      <c r="D123" s="44"/>
      <c r="E123" s="51" t="s">
        <v>46</v>
      </c>
      <c r="F123" s="44"/>
      <c r="G123" s="44"/>
      <c r="H123" s="44"/>
      <c r="I123" s="44"/>
      <c r="J123" s="45"/>
    </row>
    <row r="124">
      <c r="A124" s="35" t="s">
        <v>61</v>
      </c>
      <c r="B124" s="43"/>
      <c r="C124" s="44"/>
      <c r="D124" s="44"/>
      <c r="E124" s="50" t="s">
        <v>631</v>
      </c>
      <c r="F124" s="44"/>
      <c r="G124" s="44"/>
      <c r="H124" s="44"/>
      <c r="I124" s="44"/>
      <c r="J124" s="45"/>
    </row>
    <row r="125">
      <c r="A125" s="35" t="s">
        <v>52</v>
      </c>
      <c r="B125" s="43"/>
      <c r="C125" s="44"/>
      <c r="D125" s="44"/>
      <c r="E125" s="51" t="s">
        <v>46</v>
      </c>
      <c r="F125" s="44"/>
      <c r="G125" s="44"/>
      <c r="H125" s="44"/>
      <c r="I125" s="44"/>
      <c r="J125" s="45"/>
    </row>
    <row r="126">
      <c r="A126" s="35" t="s">
        <v>44</v>
      </c>
      <c r="B126" s="35">
        <v>29</v>
      </c>
      <c r="C126" s="36" t="s">
        <v>632</v>
      </c>
      <c r="D126" s="35" t="s">
        <v>46</v>
      </c>
      <c r="E126" s="37" t="s">
        <v>633</v>
      </c>
      <c r="F126" s="38" t="s">
        <v>593</v>
      </c>
      <c r="G126" s="39">
        <v>8</v>
      </c>
      <c r="H126" s="40">
        <v>0</v>
      </c>
      <c r="I126" s="41">
        <f>ROUND(G126*H126,P4)</f>
        <v>0</v>
      </c>
      <c r="J126" s="38" t="s">
        <v>548</v>
      </c>
      <c r="O126" s="42">
        <f>I126*0.21</f>
        <v>0</v>
      </c>
      <c r="P126">
        <v>3</v>
      </c>
    </row>
    <row r="127">
      <c r="A127" s="35" t="s">
        <v>50</v>
      </c>
      <c r="B127" s="43"/>
      <c r="C127" s="44"/>
      <c r="D127" s="44"/>
      <c r="E127" s="51" t="s">
        <v>46</v>
      </c>
      <c r="F127" s="44"/>
      <c r="G127" s="44"/>
      <c r="H127" s="44"/>
      <c r="I127" s="44"/>
      <c r="J127" s="45"/>
    </row>
    <row r="128">
      <c r="A128" s="35" t="s">
        <v>61</v>
      </c>
      <c r="B128" s="43"/>
      <c r="C128" s="44"/>
      <c r="D128" s="44"/>
      <c r="E128" s="50" t="s">
        <v>597</v>
      </c>
      <c r="F128" s="44"/>
      <c r="G128" s="44"/>
      <c r="H128" s="44"/>
      <c r="I128" s="44"/>
      <c r="J128" s="45"/>
    </row>
    <row r="129">
      <c r="A129" s="35" t="s">
        <v>52</v>
      </c>
      <c r="B129" s="43"/>
      <c r="C129" s="44"/>
      <c r="D129" s="44"/>
      <c r="E129" s="51" t="s">
        <v>46</v>
      </c>
      <c r="F129" s="44"/>
      <c r="G129" s="44"/>
      <c r="H129" s="44"/>
      <c r="I129" s="44"/>
      <c r="J129" s="45"/>
    </row>
    <row r="130">
      <c r="A130" s="35" t="s">
        <v>44</v>
      </c>
      <c r="B130" s="35">
        <v>30</v>
      </c>
      <c r="C130" s="36" t="s">
        <v>634</v>
      </c>
      <c r="D130" s="35" t="s">
        <v>46</v>
      </c>
      <c r="E130" s="37" t="s">
        <v>635</v>
      </c>
      <c r="F130" s="38" t="s">
        <v>593</v>
      </c>
      <c r="G130" s="39">
        <v>14</v>
      </c>
      <c r="H130" s="40">
        <v>0</v>
      </c>
      <c r="I130" s="41">
        <f>ROUND(G130*H130,P4)</f>
        <v>0</v>
      </c>
      <c r="J130" s="38" t="s">
        <v>548</v>
      </c>
      <c r="O130" s="42">
        <f>I130*0.21</f>
        <v>0</v>
      </c>
      <c r="P130">
        <v>3</v>
      </c>
    </row>
    <row r="131">
      <c r="A131" s="35" t="s">
        <v>50</v>
      </c>
      <c r="B131" s="43"/>
      <c r="C131" s="44"/>
      <c r="D131" s="44"/>
      <c r="E131" s="51" t="s">
        <v>46</v>
      </c>
      <c r="F131" s="44"/>
      <c r="G131" s="44"/>
      <c r="H131" s="44"/>
      <c r="I131" s="44"/>
      <c r="J131" s="45"/>
    </row>
    <row r="132">
      <c r="A132" s="35" t="s">
        <v>61</v>
      </c>
      <c r="B132" s="43"/>
      <c r="C132" s="44"/>
      <c r="D132" s="44"/>
      <c r="E132" s="50" t="s">
        <v>600</v>
      </c>
      <c r="F132" s="44"/>
      <c r="G132" s="44"/>
      <c r="H132" s="44"/>
      <c r="I132" s="44"/>
      <c r="J132" s="45"/>
    </row>
    <row r="133">
      <c r="A133" s="35" t="s">
        <v>52</v>
      </c>
      <c r="B133" s="43"/>
      <c r="C133" s="44"/>
      <c r="D133" s="44"/>
      <c r="E133" s="51" t="s">
        <v>46</v>
      </c>
      <c r="F133" s="44"/>
      <c r="G133" s="44"/>
      <c r="H133" s="44"/>
      <c r="I133" s="44"/>
      <c r="J133" s="45"/>
    </row>
    <row r="134">
      <c r="A134" s="35" t="s">
        <v>44</v>
      </c>
      <c r="B134" s="35">
        <v>31</v>
      </c>
      <c r="C134" s="36" t="s">
        <v>636</v>
      </c>
      <c r="D134" s="35" t="s">
        <v>46</v>
      </c>
      <c r="E134" s="37" t="s">
        <v>637</v>
      </c>
      <c r="F134" s="38" t="s">
        <v>589</v>
      </c>
      <c r="G134" s="39">
        <v>1</v>
      </c>
      <c r="H134" s="40">
        <v>0</v>
      </c>
      <c r="I134" s="41">
        <f>ROUND(G134*H134,P4)</f>
        <v>0</v>
      </c>
      <c r="J134" s="35"/>
      <c r="O134" s="42">
        <f>I134*0.21</f>
        <v>0</v>
      </c>
      <c r="P134">
        <v>3</v>
      </c>
    </row>
    <row r="135">
      <c r="A135" s="35" t="s">
        <v>50</v>
      </c>
      <c r="B135" s="43"/>
      <c r="C135" s="44"/>
      <c r="D135" s="44"/>
      <c r="E135" s="51" t="s">
        <v>46</v>
      </c>
      <c r="F135" s="44"/>
      <c r="G135" s="44"/>
      <c r="H135" s="44"/>
      <c r="I135" s="44"/>
      <c r="J135" s="45"/>
    </row>
    <row r="136">
      <c r="A136" s="35" t="s">
        <v>61</v>
      </c>
      <c r="B136" s="43"/>
      <c r="C136" s="44"/>
      <c r="D136" s="44"/>
      <c r="E136" s="50" t="s">
        <v>631</v>
      </c>
      <c r="F136" s="44"/>
      <c r="G136" s="44"/>
      <c r="H136" s="44"/>
      <c r="I136" s="44"/>
      <c r="J136" s="45"/>
    </row>
    <row r="137">
      <c r="A137" s="35" t="s">
        <v>52</v>
      </c>
      <c r="B137" s="43"/>
      <c r="C137" s="44"/>
      <c r="D137" s="44"/>
      <c r="E137" s="51" t="s">
        <v>46</v>
      </c>
      <c r="F137" s="44"/>
      <c r="G137" s="44"/>
      <c r="H137" s="44"/>
      <c r="I137" s="44"/>
      <c r="J137" s="45"/>
    </row>
    <row r="138">
      <c r="A138" s="35" t="s">
        <v>44</v>
      </c>
      <c r="B138" s="35">
        <v>32</v>
      </c>
      <c r="C138" s="36" t="s">
        <v>638</v>
      </c>
      <c r="D138" s="35" t="s">
        <v>46</v>
      </c>
      <c r="E138" s="37" t="s">
        <v>639</v>
      </c>
      <c r="F138" s="38" t="s">
        <v>589</v>
      </c>
      <c r="G138" s="39">
        <v>4</v>
      </c>
      <c r="H138" s="40">
        <v>0</v>
      </c>
      <c r="I138" s="41">
        <f>ROUND(G138*H138,P4)</f>
        <v>0</v>
      </c>
      <c r="J138" s="35"/>
      <c r="O138" s="42">
        <f>I138*0.21</f>
        <v>0</v>
      </c>
      <c r="P138">
        <v>3</v>
      </c>
    </row>
    <row r="139">
      <c r="A139" s="35" t="s">
        <v>50</v>
      </c>
      <c r="B139" s="43"/>
      <c r="C139" s="44"/>
      <c r="D139" s="44"/>
      <c r="E139" s="51" t="s">
        <v>46</v>
      </c>
      <c r="F139" s="44"/>
      <c r="G139" s="44"/>
      <c r="H139" s="44"/>
      <c r="I139" s="44"/>
      <c r="J139" s="45"/>
    </row>
    <row r="140">
      <c r="A140" s="35" t="s">
        <v>61</v>
      </c>
      <c r="B140" s="43"/>
      <c r="C140" s="44"/>
      <c r="D140" s="44"/>
      <c r="E140" s="50" t="s">
        <v>590</v>
      </c>
      <c r="F140" s="44"/>
      <c r="G140" s="44"/>
      <c r="H140" s="44"/>
      <c r="I140" s="44"/>
      <c r="J140" s="45"/>
    </row>
    <row r="141">
      <c r="A141" s="35" t="s">
        <v>52</v>
      </c>
      <c r="B141" s="43"/>
      <c r="C141" s="44"/>
      <c r="D141" s="44"/>
      <c r="E141" s="51" t="s">
        <v>46</v>
      </c>
      <c r="F141" s="44"/>
      <c r="G141" s="44"/>
      <c r="H141" s="44"/>
      <c r="I141" s="44"/>
      <c r="J141" s="45"/>
    </row>
    <row r="142">
      <c r="A142" s="35" t="s">
        <v>44</v>
      </c>
      <c r="B142" s="35">
        <v>33</v>
      </c>
      <c r="C142" s="36" t="s">
        <v>640</v>
      </c>
      <c r="D142" s="35" t="s">
        <v>46</v>
      </c>
      <c r="E142" s="37" t="s">
        <v>641</v>
      </c>
      <c r="F142" s="38" t="s">
        <v>589</v>
      </c>
      <c r="G142" s="39">
        <v>4</v>
      </c>
      <c r="H142" s="40">
        <v>0</v>
      </c>
      <c r="I142" s="41">
        <f>ROUND(G142*H142,P4)</f>
        <v>0</v>
      </c>
      <c r="J142" s="35"/>
      <c r="O142" s="42">
        <f>I142*0.21</f>
        <v>0</v>
      </c>
      <c r="P142">
        <v>3</v>
      </c>
    </row>
    <row r="143">
      <c r="A143" s="35" t="s">
        <v>50</v>
      </c>
      <c r="B143" s="43"/>
      <c r="C143" s="44"/>
      <c r="D143" s="44"/>
      <c r="E143" s="51" t="s">
        <v>46</v>
      </c>
      <c r="F143" s="44"/>
      <c r="G143" s="44"/>
      <c r="H143" s="44"/>
      <c r="I143" s="44"/>
      <c r="J143" s="45"/>
    </row>
    <row r="144">
      <c r="A144" s="35" t="s">
        <v>61</v>
      </c>
      <c r="B144" s="43"/>
      <c r="C144" s="44"/>
      <c r="D144" s="44"/>
      <c r="E144" s="50" t="s">
        <v>590</v>
      </c>
      <c r="F144" s="44"/>
      <c r="G144" s="44"/>
      <c r="H144" s="44"/>
      <c r="I144" s="44"/>
      <c r="J144" s="45"/>
    </row>
    <row r="145">
      <c r="A145" s="35" t="s">
        <v>52</v>
      </c>
      <c r="B145" s="43"/>
      <c r="C145" s="44"/>
      <c r="D145" s="44"/>
      <c r="E145" s="51" t="s">
        <v>46</v>
      </c>
      <c r="F145" s="44"/>
      <c r="G145" s="44"/>
      <c r="H145" s="44"/>
      <c r="I145" s="44"/>
      <c r="J145" s="45"/>
    </row>
    <row r="146">
      <c r="A146" s="35" t="s">
        <v>44</v>
      </c>
      <c r="B146" s="35">
        <v>34</v>
      </c>
      <c r="C146" s="36" t="s">
        <v>642</v>
      </c>
      <c r="D146" s="35" t="s">
        <v>46</v>
      </c>
      <c r="E146" s="37" t="s">
        <v>643</v>
      </c>
      <c r="F146" s="38" t="s">
        <v>589</v>
      </c>
      <c r="G146" s="39">
        <v>2</v>
      </c>
      <c r="H146" s="40">
        <v>0</v>
      </c>
      <c r="I146" s="41">
        <f>ROUND(G146*H146,P4)</f>
        <v>0</v>
      </c>
      <c r="J146" s="35"/>
      <c r="O146" s="42">
        <f>I146*0.21</f>
        <v>0</v>
      </c>
      <c r="P146">
        <v>3</v>
      </c>
    </row>
    <row r="147">
      <c r="A147" s="35" t="s">
        <v>50</v>
      </c>
      <c r="B147" s="43"/>
      <c r="C147" s="44"/>
      <c r="D147" s="44"/>
      <c r="E147" s="51" t="s">
        <v>46</v>
      </c>
      <c r="F147" s="44"/>
      <c r="G147" s="44"/>
      <c r="H147" s="44"/>
      <c r="I147" s="44"/>
      <c r="J147" s="45"/>
    </row>
    <row r="148">
      <c r="A148" s="35" t="s">
        <v>61</v>
      </c>
      <c r="B148" s="43"/>
      <c r="C148" s="44"/>
      <c r="D148" s="44"/>
      <c r="E148" s="50" t="s">
        <v>604</v>
      </c>
      <c r="F148" s="44"/>
      <c r="G148" s="44"/>
      <c r="H148" s="44"/>
      <c r="I148" s="44"/>
      <c r="J148" s="45"/>
    </row>
    <row r="149">
      <c r="A149" s="35" t="s">
        <v>52</v>
      </c>
      <c r="B149" s="43"/>
      <c r="C149" s="44"/>
      <c r="D149" s="44"/>
      <c r="E149" s="51" t="s">
        <v>46</v>
      </c>
      <c r="F149" s="44"/>
      <c r="G149" s="44"/>
      <c r="H149" s="44"/>
      <c r="I149" s="44"/>
      <c r="J149" s="45"/>
    </row>
    <row r="150">
      <c r="A150" s="35" t="s">
        <v>44</v>
      </c>
      <c r="B150" s="35">
        <v>35</v>
      </c>
      <c r="C150" s="36" t="s">
        <v>644</v>
      </c>
      <c r="D150" s="35" t="s">
        <v>46</v>
      </c>
      <c r="E150" s="37" t="s">
        <v>645</v>
      </c>
      <c r="F150" s="38" t="s">
        <v>589</v>
      </c>
      <c r="G150" s="39">
        <v>4</v>
      </c>
      <c r="H150" s="40">
        <v>0</v>
      </c>
      <c r="I150" s="41">
        <f>ROUND(G150*H150,P4)</f>
        <v>0</v>
      </c>
      <c r="J150" s="35"/>
      <c r="O150" s="42">
        <f>I150*0.21</f>
        <v>0</v>
      </c>
      <c r="P150">
        <v>3</v>
      </c>
    </row>
    <row r="151">
      <c r="A151" s="35" t="s">
        <v>50</v>
      </c>
      <c r="B151" s="43"/>
      <c r="C151" s="44"/>
      <c r="D151" s="44"/>
      <c r="E151" s="51" t="s">
        <v>46</v>
      </c>
      <c r="F151" s="44"/>
      <c r="G151" s="44"/>
      <c r="H151" s="44"/>
      <c r="I151" s="44"/>
      <c r="J151" s="45"/>
    </row>
    <row r="152">
      <c r="A152" s="35" t="s">
        <v>61</v>
      </c>
      <c r="B152" s="43"/>
      <c r="C152" s="44"/>
      <c r="D152" s="44"/>
      <c r="E152" s="50" t="s">
        <v>590</v>
      </c>
      <c r="F152" s="44"/>
      <c r="G152" s="44"/>
      <c r="H152" s="44"/>
      <c r="I152" s="44"/>
      <c r="J152" s="45"/>
    </row>
    <row r="153">
      <c r="A153" s="35" t="s">
        <v>52</v>
      </c>
      <c r="B153" s="43"/>
      <c r="C153" s="44"/>
      <c r="D153" s="44"/>
      <c r="E153" s="51" t="s">
        <v>46</v>
      </c>
      <c r="F153" s="44"/>
      <c r="G153" s="44"/>
      <c r="H153" s="44"/>
      <c r="I153" s="44"/>
      <c r="J153" s="45"/>
    </row>
    <row r="154">
      <c r="A154" s="35" t="s">
        <v>44</v>
      </c>
      <c r="B154" s="35">
        <v>36</v>
      </c>
      <c r="C154" s="36" t="s">
        <v>646</v>
      </c>
      <c r="D154" s="35" t="s">
        <v>46</v>
      </c>
      <c r="E154" s="37" t="s">
        <v>647</v>
      </c>
      <c r="F154" s="38" t="s">
        <v>593</v>
      </c>
      <c r="G154" s="39">
        <v>14</v>
      </c>
      <c r="H154" s="40">
        <v>0</v>
      </c>
      <c r="I154" s="41">
        <f>ROUND(G154*H154,P4)</f>
        <v>0</v>
      </c>
      <c r="J154" s="35"/>
      <c r="O154" s="42">
        <f>I154*0.21</f>
        <v>0</v>
      </c>
      <c r="P154">
        <v>3</v>
      </c>
    </row>
    <row r="155">
      <c r="A155" s="35" t="s">
        <v>50</v>
      </c>
      <c r="B155" s="43"/>
      <c r="C155" s="44"/>
      <c r="D155" s="44"/>
      <c r="E155" s="51" t="s">
        <v>46</v>
      </c>
      <c r="F155" s="44"/>
      <c r="G155" s="44"/>
      <c r="H155" s="44"/>
      <c r="I155" s="44"/>
      <c r="J155" s="45"/>
    </row>
    <row r="156">
      <c r="A156" s="35" t="s">
        <v>61</v>
      </c>
      <c r="B156" s="43"/>
      <c r="C156" s="44"/>
      <c r="D156" s="44"/>
      <c r="E156" s="50" t="s">
        <v>600</v>
      </c>
      <c r="F156" s="44"/>
      <c r="G156" s="44"/>
      <c r="H156" s="44"/>
      <c r="I156" s="44"/>
      <c r="J156" s="45"/>
    </row>
    <row r="157">
      <c r="A157" s="35" t="s">
        <v>52</v>
      </c>
      <c r="B157" s="43"/>
      <c r="C157" s="44"/>
      <c r="D157" s="44"/>
      <c r="E157" s="51" t="s">
        <v>46</v>
      </c>
      <c r="F157" s="44"/>
      <c r="G157" s="44"/>
      <c r="H157" s="44"/>
      <c r="I157" s="44"/>
      <c r="J157" s="45"/>
    </row>
    <row r="158">
      <c r="A158" s="35" t="s">
        <v>44</v>
      </c>
      <c r="B158" s="35">
        <v>37</v>
      </c>
      <c r="C158" s="36" t="s">
        <v>648</v>
      </c>
      <c r="D158" s="35" t="s">
        <v>46</v>
      </c>
      <c r="E158" s="37" t="s">
        <v>649</v>
      </c>
      <c r="F158" s="38" t="s">
        <v>650</v>
      </c>
      <c r="G158" s="39">
        <v>1</v>
      </c>
      <c r="H158" s="40">
        <v>0</v>
      </c>
      <c r="I158" s="41">
        <f>ROUND(G158*H158,P4)</f>
        <v>0</v>
      </c>
      <c r="J158" s="35"/>
      <c r="O158" s="42">
        <f>I158*0.21</f>
        <v>0</v>
      </c>
      <c r="P158">
        <v>3</v>
      </c>
    </row>
    <row r="159">
      <c r="A159" s="35" t="s">
        <v>50</v>
      </c>
      <c r="B159" s="43"/>
      <c r="C159" s="44"/>
      <c r="D159" s="44"/>
      <c r="E159" s="51" t="s">
        <v>46</v>
      </c>
      <c r="F159" s="44"/>
      <c r="G159" s="44"/>
      <c r="H159" s="44"/>
      <c r="I159" s="44"/>
      <c r="J159" s="45"/>
    </row>
    <row r="160">
      <c r="A160" s="35" t="s">
        <v>61</v>
      </c>
      <c r="B160" s="43"/>
      <c r="C160" s="44"/>
      <c r="D160" s="44"/>
      <c r="E160" s="50" t="s">
        <v>631</v>
      </c>
      <c r="F160" s="44"/>
      <c r="G160" s="44"/>
      <c r="H160" s="44"/>
      <c r="I160" s="44"/>
      <c r="J160" s="45"/>
    </row>
    <row r="161">
      <c r="A161" s="35" t="s">
        <v>52</v>
      </c>
      <c r="B161" s="43"/>
      <c r="C161" s="44"/>
      <c r="D161" s="44"/>
      <c r="E161" s="51" t="s">
        <v>46</v>
      </c>
      <c r="F161" s="44"/>
      <c r="G161" s="44"/>
      <c r="H161" s="44"/>
      <c r="I161" s="44"/>
      <c r="J161" s="45"/>
    </row>
    <row r="162">
      <c r="A162" s="35" t="s">
        <v>44</v>
      </c>
      <c r="B162" s="35">
        <v>38</v>
      </c>
      <c r="C162" s="36" t="s">
        <v>651</v>
      </c>
      <c r="D162" s="35" t="s">
        <v>46</v>
      </c>
      <c r="E162" s="37" t="s">
        <v>652</v>
      </c>
      <c r="F162" s="38" t="s">
        <v>593</v>
      </c>
      <c r="G162" s="39">
        <v>14</v>
      </c>
      <c r="H162" s="40">
        <v>0</v>
      </c>
      <c r="I162" s="41">
        <f>ROUND(G162*H162,P4)</f>
        <v>0</v>
      </c>
      <c r="J162" s="38" t="s">
        <v>548</v>
      </c>
      <c r="O162" s="42">
        <f>I162*0.21</f>
        <v>0</v>
      </c>
      <c r="P162">
        <v>3</v>
      </c>
    </row>
    <row r="163">
      <c r="A163" s="35" t="s">
        <v>50</v>
      </c>
      <c r="B163" s="43"/>
      <c r="C163" s="44"/>
      <c r="D163" s="44"/>
      <c r="E163" s="51" t="s">
        <v>46</v>
      </c>
      <c r="F163" s="44"/>
      <c r="G163" s="44"/>
      <c r="H163" s="44"/>
      <c r="I163" s="44"/>
      <c r="J163" s="45"/>
    </row>
    <row r="164">
      <c r="A164" s="35" t="s">
        <v>61</v>
      </c>
      <c r="B164" s="43"/>
      <c r="C164" s="44"/>
      <c r="D164" s="44"/>
      <c r="E164" s="50" t="s">
        <v>600</v>
      </c>
      <c r="F164" s="44"/>
      <c r="G164" s="44"/>
      <c r="H164" s="44"/>
      <c r="I164" s="44"/>
      <c r="J164" s="45"/>
    </row>
    <row r="165">
      <c r="A165" s="35" t="s">
        <v>52</v>
      </c>
      <c r="B165" s="43"/>
      <c r="C165" s="44"/>
      <c r="D165" s="44"/>
      <c r="E165" s="51" t="s">
        <v>46</v>
      </c>
      <c r="F165" s="44"/>
      <c r="G165" s="44"/>
      <c r="H165" s="44"/>
      <c r="I165" s="44"/>
      <c r="J165" s="45"/>
    </row>
    <row r="166">
      <c r="A166" s="35" t="s">
        <v>44</v>
      </c>
      <c r="B166" s="35">
        <v>39</v>
      </c>
      <c r="C166" s="36" t="s">
        <v>653</v>
      </c>
      <c r="D166" s="35" t="s">
        <v>46</v>
      </c>
      <c r="E166" s="37" t="s">
        <v>654</v>
      </c>
      <c r="F166" s="38" t="s">
        <v>593</v>
      </c>
      <c r="G166" s="39">
        <v>11.5</v>
      </c>
      <c r="H166" s="40">
        <v>0</v>
      </c>
      <c r="I166" s="41">
        <f>ROUND(G166*H166,P4)</f>
        <v>0</v>
      </c>
      <c r="J166" s="38" t="s">
        <v>548</v>
      </c>
      <c r="O166" s="42">
        <f>I166*0.21</f>
        <v>0</v>
      </c>
      <c r="P166">
        <v>3</v>
      </c>
    </row>
    <row r="167">
      <c r="A167" s="35" t="s">
        <v>50</v>
      </c>
      <c r="B167" s="43"/>
      <c r="C167" s="44"/>
      <c r="D167" s="44"/>
      <c r="E167" s="51" t="s">
        <v>46</v>
      </c>
      <c r="F167" s="44"/>
      <c r="G167" s="44"/>
      <c r="H167" s="44"/>
      <c r="I167" s="44"/>
      <c r="J167" s="45"/>
    </row>
    <row r="168">
      <c r="A168" s="35" t="s">
        <v>61</v>
      </c>
      <c r="B168" s="43"/>
      <c r="C168" s="44"/>
      <c r="D168" s="44"/>
      <c r="E168" s="50" t="s">
        <v>609</v>
      </c>
      <c r="F168" s="44"/>
      <c r="G168" s="44"/>
      <c r="H168" s="44"/>
      <c r="I168" s="44"/>
      <c r="J168" s="45"/>
    </row>
    <row r="169">
      <c r="A169" s="35" t="s">
        <v>52</v>
      </c>
      <c r="B169" s="43"/>
      <c r="C169" s="44"/>
      <c r="D169" s="44"/>
      <c r="E169" s="51" t="s">
        <v>46</v>
      </c>
      <c r="F169" s="44"/>
      <c r="G169" s="44"/>
      <c r="H169" s="44"/>
      <c r="I169" s="44"/>
      <c r="J169" s="45"/>
    </row>
    <row r="170">
      <c r="A170" s="35" t="s">
        <v>44</v>
      </c>
      <c r="B170" s="35">
        <v>40</v>
      </c>
      <c r="C170" s="36" t="s">
        <v>655</v>
      </c>
      <c r="D170" s="35" t="s">
        <v>46</v>
      </c>
      <c r="E170" s="37" t="s">
        <v>656</v>
      </c>
      <c r="F170" s="38" t="s">
        <v>593</v>
      </c>
      <c r="G170" s="39">
        <v>8</v>
      </c>
      <c r="H170" s="40">
        <v>0</v>
      </c>
      <c r="I170" s="41">
        <f>ROUND(G170*H170,P4)</f>
        <v>0</v>
      </c>
      <c r="J170" s="38" t="s">
        <v>548</v>
      </c>
      <c r="O170" s="42">
        <f>I170*0.21</f>
        <v>0</v>
      </c>
      <c r="P170">
        <v>3</v>
      </c>
    </row>
    <row r="171">
      <c r="A171" s="35" t="s">
        <v>50</v>
      </c>
      <c r="B171" s="43"/>
      <c r="C171" s="44"/>
      <c r="D171" s="44"/>
      <c r="E171" s="51" t="s">
        <v>46</v>
      </c>
      <c r="F171" s="44"/>
      <c r="G171" s="44"/>
      <c r="H171" s="44"/>
      <c r="I171" s="44"/>
      <c r="J171" s="45"/>
    </row>
    <row r="172">
      <c r="A172" s="35" t="s">
        <v>61</v>
      </c>
      <c r="B172" s="43"/>
      <c r="C172" s="44"/>
      <c r="D172" s="44"/>
      <c r="E172" s="50" t="s">
        <v>597</v>
      </c>
      <c r="F172" s="44"/>
      <c r="G172" s="44"/>
      <c r="H172" s="44"/>
      <c r="I172" s="44"/>
      <c r="J172" s="45"/>
    </row>
    <row r="173">
      <c r="A173" s="35" t="s">
        <v>52</v>
      </c>
      <c r="B173" s="43"/>
      <c r="C173" s="44"/>
      <c r="D173" s="44"/>
      <c r="E173" s="51" t="s">
        <v>46</v>
      </c>
      <c r="F173" s="44"/>
      <c r="G173" s="44"/>
      <c r="H173" s="44"/>
      <c r="I173" s="44"/>
      <c r="J173" s="45"/>
    </row>
    <row r="174">
      <c r="A174" s="35" t="s">
        <v>44</v>
      </c>
      <c r="B174" s="35">
        <v>41</v>
      </c>
      <c r="C174" s="36" t="s">
        <v>657</v>
      </c>
      <c r="D174" s="35" t="s">
        <v>46</v>
      </c>
      <c r="E174" s="37" t="s">
        <v>658</v>
      </c>
      <c r="F174" s="38" t="s">
        <v>589</v>
      </c>
      <c r="G174" s="39">
        <v>2</v>
      </c>
      <c r="H174" s="40">
        <v>0</v>
      </c>
      <c r="I174" s="41">
        <f>ROUND(G174*H174,P4)</f>
        <v>0</v>
      </c>
      <c r="J174" s="38" t="s">
        <v>548</v>
      </c>
      <c r="O174" s="42">
        <f>I174*0.21</f>
        <v>0</v>
      </c>
      <c r="P174">
        <v>3</v>
      </c>
    </row>
    <row r="175">
      <c r="A175" s="35" t="s">
        <v>50</v>
      </c>
      <c r="B175" s="43"/>
      <c r="C175" s="44"/>
      <c r="D175" s="44"/>
      <c r="E175" s="51" t="s">
        <v>46</v>
      </c>
      <c r="F175" s="44"/>
      <c r="G175" s="44"/>
      <c r="H175" s="44"/>
      <c r="I175" s="44"/>
      <c r="J175" s="45"/>
    </row>
    <row r="176">
      <c r="A176" s="35" t="s">
        <v>61</v>
      </c>
      <c r="B176" s="43"/>
      <c r="C176" s="44"/>
      <c r="D176" s="44"/>
      <c r="E176" s="50" t="s">
        <v>604</v>
      </c>
      <c r="F176" s="44"/>
      <c r="G176" s="44"/>
      <c r="H176" s="44"/>
      <c r="I176" s="44"/>
      <c r="J176" s="45"/>
    </row>
    <row r="177">
      <c r="A177" s="35" t="s">
        <v>52</v>
      </c>
      <c r="B177" s="43"/>
      <c r="C177" s="44"/>
      <c r="D177" s="44"/>
      <c r="E177" s="51" t="s">
        <v>46</v>
      </c>
      <c r="F177" s="44"/>
      <c r="G177" s="44"/>
      <c r="H177" s="44"/>
      <c r="I177" s="44"/>
      <c r="J177" s="45"/>
    </row>
    <row r="178">
      <c r="A178" s="35" t="s">
        <v>44</v>
      </c>
      <c r="B178" s="35">
        <v>42</v>
      </c>
      <c r="C178" s="36" t="s">
        <v>659</v>
      </c>
      <c r="D178" s="35" t="s">
        <v>46</v>
      </c>
      <c r="E178" s="37" t="s">
        <v>660</v>
      </c>
      <c r="F178" s="38" t="s">
        <v>589</v>
      </c>
      <c r="G178" s="39">
        <v>2</v>
      </c>
      <c r="H178" s="40">
        <v>0</v>
      </c>
      <c r="I178" s="41">
        <f>ROUND(G178*H178,P4)</f>
        <v>0</v>
      </c>
      <c r="J178" s="38" t="s">
        <v>548</v>
      </c>
      <c r="O178" s="42">
        <f>I178*0.21</f>
        <v>0</v>
      </c>
      <c r="P178">
        <v>3</v>
      </c>
    </row>
    <row r="179">
      <c r="A179" s="35" t="s">
        <v>50</v>
      </c>
      <c r="B179" s="43"/>
      <c r="C179" s="44"/>
      <c r="D179" s="44"/>
      <c r="E179" s="51" t="s">
        <v>46</v>
      </c>
      <c r="F179" s="44"/>
      <c r="G179" s="44"/>
      <c r="H179" s="44"/>
      <c r="I179" s="44"/>
      <c r="J179" s="45"/>
    </row>
    <row r="180">
      <c r="A180" s="35" t="s">
        <v>61</v>
      </c>
      <c r="B180" s="43"/>
      <c r="C180" s="44"/>
      <c r="D180" s="44"/>
      <c r="E180" s="50" t="s">
        <v>604</v>
      </c>
      <c r="F180" s="44"/>
      <c r="G180" s="44"/>
      <c r="H180" s="44"/>
      <c r="I180" s="44"/>
      <c r="J180" s="45"/>
    </row>
    <row r="181">
      <c r="A181" s="35" t="s">
        <v>52</v>
      </c>
      <c r="B181" s="43"/>
      <c r="C181" s="44"/>
      <c r="D181" s="44"/>
      <c r="E181" s="51" t="s">
        <v>46</v>
      </c>
      <c r="F181" s="44"/>
      <c r="G181" s="44"/>
      <c r="H181" s="44"/>
      <c r="I181" s="44"/>
      <c r="J181" s="45"/>
    </row>
    <row r="182">
      <c r="A182" s="35" t="s">
        <v>44</v>
      </c>
      <c r="B182" s="35">
        <v>43</v>
      </c>
      <c r="C182" s="36" t="s">
        <v>661</v>
      </c>
      <c r="D182" s="35" t="s">
        <v>46</v>
      </c>
      <c r="E182" s="37" t="s">
        <v>662</v>
      </c>
      <c r="F182" s="38" t="s">
        <v>589</v>
      </c>
      <c r="G182" s="39">
        <v>8</v>
      </c>
      <c r="H182" s="40">
        <v>0</v>
      </c>
      <c r="I182" s="41">
        <f>ROUND(G182*H182,P4)</f>
        <v>0</v>
      </c>
      <c r="J182" s="38" t="s">
        <v>548</v>
      </c>
      <c r="O182" s="42">
        <f>I182*0.21</f>
        <v>0</v>
      </c>
      <c r="P182">
        <v>3</v>
      </c>
    </row>
    <row r="183">
      <c r="A183" s="35" t="s">
        <v>50</v>
      </c>
      <c r="B183" s="43"/>
      <c r="C183" s="44"/>
      <c r="D183" s="44"/>
      <c r="E183" s="51" t="s">
        <v>46</v>
      </c>
      <c r="F183" s="44"/>
      <c r="G183" s="44"/>
      <c r="H183" s="44"/>
      <c r="I183" s="44"/>
      <c r="J183" s="45"/>
    </row>
    <row r="184">
      <c r="A184" s="35" t="s">
        <v>61</v>
      </c>
      <c r="B184" s="43"/>
      <c r="C184" s="44"/>
      <c r="D184" s="44"/>
      <c r="E184" s="50" t="s">
        <v>597</v>
      </c>
      <c r="F184" s="44"/>
      <c r="G184" s="44"/>
      <c r="H184" s="44"/>
      <c r="I184" s="44"/>
      <c r="J184" s="45"/>
    </row>
    <row r="185">
      <c r="A185" s="35" t="s">
        <v>52</v>
      </c>
      <c r="B185" s="43"/>
      <c r="C185" s="44"/>
      <c r="D185" s="44"/>
      <c r="E185" s="51" t="s">
        <v>46</v>
      </c>
      <c r="F185" s="44"/>
      <c r="G185" s="44"/>
      <c r="H185" s="44"/>
      <c r="I185" s="44"/>
      <c r="J185" s="45"/>
    </row>
    <row r="186">
      <c r="A186" s="35" t="s">
        <v>44</v>
      </c>
      <c r="B186" s="35">
        <v>44</v>
      </c>
      <c r="C186" s="36" t="s">
        <v>663</v>
      </c>
      <c r="D186" s="35" t="s">
        <v>46</v>
      </c>
      <c r="E186" s="37" t="s">
        <v>664</v>
      </c>
      <c r="F186" s="38" t="s">
        <v>589</v>
      </c>
      <c r="G186" s="39">
        <v>4</v>
      </c>
      <c r="H186" s="40">
        <v>0</v>
      </c>
      <c r="I186" s="41">
        <f>ROUND(G186*H186,P4)</f>
        <v>0</v>
      </c>
      <c r="J186" s="38" t="s">
        <v>548</v>
      </c>
      <c r="O186" s="42">
        <f>I186*0.21</f>
        <v>0</v>
      </c>
      <c r="P186">
        <v>3</v>
      </c>
    </row>
    <row r="187">
      <c r="A187" s="35" t="s">
        <v>50</v>
      </c>
      <c r="B187" s="43"/>
      <c r="C187" s="44"/>
      <c r="D187" s="44"/>
      <c r="E187" s="51" t="s">
        <v>46</v>
      </c>
      <c r="F187" s="44"/>
      <c r="G187" s="44"/>
      <c r="H187" s="44"/>
      <c r="I187" s="44"/>
      <c r="J187" s="45"/>
    </row>
    <row r="188">
      <c r="A188" s="35" t="s">
        <v>61</v>
      </c>
      <c r="B188" s="43"/>
      <c r="C188" s="44"/>
      <c r="D188" s="44"/>
      <c r="E188" s="50" t="s">
        <v>590</v>
      </c>
      <c r="F188" s="44"/>
      <c r="G188" s="44"/>
      <c r="H188" s="44"/>
      <c r="I188" s="44"/>
      <c r="J188" s="45"/>
    </row>
    <row r="189">
      <c r="A189" s="35" t="s">
        <v>52</v>
      </c>
      <c r="B189" s="43"/>
      <c r="C189" s="44"/>
      <c r="D189" s="44"/>
      <c r="E189" s="51" t="s">
        <v>46</v>
      </c>
      <c r="F189" s="44"/>
      <c r="G189" s="44"/>
      <c r="H189" s="44"/>
      <c r="I189" s="44"/>
      <c r="J189" s="45"/>
    </row>
    <row r="190">
      <c r="A190" s="35" t="s">
        <v>44</v>
      </c>
      <c r="B190" s="35">
        <v>45</v>
      </c>
      <c r="C190" s="36" t="s">
        <v>665</v>
      </c>
      <c r="D190" s="35" t="s">
        <v>46</v>
      </c>
      <c r="E190" s="37" t="s">
        <v>666</v>
      </c>
      <c r="F190" s="38" t="s">
        <v>589</v>
      </c>
      <c r="G190" s="39">
        <v>2</v>
      </c>
      <c r="H190" s="40">
        <v>0</v>
      </c>
      <c r="I190" s="41">
        <f>ROUND(G190*H190,P4)</f>
        <v>0</v>
      </c>
      <c r="J190" s="38" t="s">
        <v>548</v>
      </c>
      <c r="O190" s="42">
        <f>I190*0.21</f>
        <v>0</v>
      </c>
      <c r="P190">
        <v>3</v>
      </c>
    </row>
    <row r="191">
      <c r="A191" s="35" t="s">
        <v>50</v>
      </c>
      <c r="B191" s="43"/>
      <c r="C191" s="44"/>
      <c r="D191" s="44"/>
      <c r="E191" s="51" t="s">
        <v>46</v>
      </c>
      <c r="F191" s="44"/>
      <c r="G191" s="44"/>
      <c r="H191" s="44"/>
      <c r="I191" s="44"/>
      <c r="J191" s="45"/>
    </row>
    <row r="192">
      <c r="A192" s="35" t="s">
        <v>61</v>
      </c>
      <c r="B192" s="43"/>
      <c r="C192" s="44"/>
      <c r="D192" s="44"/>
      <c r="E192" s="50" t="s">
        <v>604</v>
      </c>
      <c r="F192" s="44"/>
      <c r="G192" s="44"/>
      <c r="H192" s="44"/>
      <c r="I192" s="44"/>
      <c r="J192" s="45"/>
    </row>
    <row r="193">
      <c r="A193" s="35" t="s">
        <v>52</v>
      </c>
      <c r="B193" s="43"/>
      <c r="C193" s="44"/>
      <c r="D193" s="44"/>
      <c r="E193" s="51" t="s">
        <v>46</v>
      </c>
      <c r="F193" s="44"/>
      <c r="G193" s="44"/>
      <c r="H193" s="44"/>
      <c r="I193" s="44"/>
      <c r="J193" s="45"/>
    </row>
    <row r="194">
      <c r="A194" s="35" t="s">
        <v>44</v>
      </c>
      <c r="B194" s="35">
        <v>46</v>
      </c>
      <c r="C194" s="36" t="s">
        <v>667</v>
      </c>
      <c r="D194" s="35" t="s">
        <v>46</v>
      </c>
      <c r="E194" s="37" t="s">
        <v>668</v>
      </c>
      <c r="F194" s="38" t="s">
        <v>589</v>
      </c>
      <c r="G194" s="39">
        <v>24</v>
      </c>
      <c r="H194" s="40">
        <v>0</v>
      </c>
      <c r="I194" s="41">
        <f>ROUND(G194*H194,P4)</f>
        <v>0</v>
      </c>
      <c r="J194" s="38" t="s">
        <v>548</v>
      </c>
      <c r="O194" s="42">
        <f>I194*0.21</f>
        <v>0</v>
      </c>
      <c r="P194">
        <v>3</v>
      </c>
    </row>
    <row r="195">
      <c r="A195" s="35" t="s">
        <v>50</v>
      </c>
      <c r="B195" s="43"/>
      <c r="C195" s="44"/>
      <c r="D195" s="44"/>
      <c r="E195" s="51" t="s">
        <v>46</v>
      </c>
      <c r="F195" s="44"/>
      <c r="G195" s="44"/>
      <c r="H195" s="44"/>
      <c r="I195" s="44"/>
      <c r="J195" s="45"/>
    </row>
    <row r="196" ht="30">
      <c r="A196" s="35" t="s">
        <v>61</v>
      </c>
      <c r="B196" s="43"/>
      <c r="C196" s="44"/>
      <c r="D196" s="44"/>
      <c r="E196" s="50" t="s">
        <v>669</v>
      </c>
      <c r="F196" s="44"/>
      <c r="G196" s="44"/>
      <c r="H196" s="44"/>
      <c r="I196" s="44"/>
      <c r="J196" s="45"/>
    </row>
    <row r="197">
      <c r="A197" s="35" t="s">
        <v>52</v>
      </c>
      <c r="B197" s="43"/>
      <c r="C197" s="44"/>
      <c r="D197" s="44"/>
      <c r="E197" s="51" t="s">
        <v>46</v>
      </c>
      <c r="F197" s="44"/>
      <c r="G197" s="44"/>
      <c r="H197" s="44"/>
      <c r="I197" s="44"/>
      <c r="J197" s="45"/>
    </row>
    <row r="198">
      <c r="A198" s="35" t="s">
        <v>44</v>
      </c>
      <c r="B198" s="35">
        <v>48</v>
      </c>
      <c r="C198" s="36" t="s">
        <v>670</v>
      </c>
      <c r="D198" s="35" t="s">
        <v>46</v>
      </c>
      <c r="E198" s="37" t="s">
        <v>671</v>
      </c>
      <c r="F198" s="38" t="s">
        <v>589</v>
      </c>
      <c r="G198" s="39">
        <v>4</v>
      </c>
      <c r="H198" s="40">
        <v>0</v>
      </c>
      <c r="I198" s="41">
        <f>ROUND(G198*H198,P4)</f>
        <v>0</v>
      </c>
      <c r="J198" s="38" t="s">
        <v>548</v>
      </c>
      <c r="O198" s="42">
        <f>I198*0.21</f>
        <v>0</v>
      </c>
      <c r="P198">
        <v>3</v>
      </c>
    </row>
    <row r="199">
      <c r="A199" s="35" t="s">
        <v>50</v>
      </c>
      <c r="B199" s="43"/>
      <c r="C199" s="44"/>
      <c r="D199" s="44"/>
      <c r="E199" s="51" t="s">
        <v>46</v>
      </c>
      <c r="F199" s="44"/>
      <c r="G199" s="44"/>
      <c r="H199" s="44"/>
      <c r="I199" s="44"/>
      <c r="J199" s="45"/>
    </row>
    <row r="200">
      <c r="A200" s="35" t="s">
        <v>61</v>
      </c>
      <c r="B200" s="43"/>
      <c r="C200" s="44"/>
      <c r="D200" s="44"/>
      <c r="E200" s="50" t="s">
        <v>590</v>
      </c>
      <c r="F200" s="44"/>
      <c r="G200" s="44"/>
      <c r="H200" s="44"/>
      <c r="I200" s="44"/>
      <c r="J200" s="45"/>
    </row>
    <row r="201">
      <c r="A201" s="35" t="s">
        <v>52</v>
      </c>
      <c r="B201" s="43"/>
      <c r="C201" s="44"/>
      <c r="D201" s="44"/>
      <c r="E201" s="51" t="s">
        <v>46</v>
      </c>
      <c r="F201" s="44"/>
      <c r="G201" s="44"/>
      <c r="H201" s="44"/>
      <c r="I201" s="44"/>
      <c r="J201" s="45"/>
    </row>
    <row r="202">
      <c r="A202" s="35" t="s">
        <v>44</v>
      </c>
      <c r="B202" s="35">
        <v>50</v>
      </c>
      <c r="C202" s="36" t="s">
        <v>672</v>
      </c>
      <c r="D202" s="35" t="s">
        <v>46</v>
      </c>
      <c r="E202" s="37" t="s">
        <v>673</v>
      </c>
      <c r="F202" s="38" t="s">
        <v>593</v>
      </c>
      <c r="G202" s="39">
        <v>15</v>
      </c>
      <c r="H202" s="40">
        <v>0</v>
      </c>
      <c r="I202" s="41">
        <f>ROUND(G202*H202,P4)</f>
        <v>0</v>
      </c>
      <c r="J202" s="38" t="s">
        <v>548</v>
      </c>
      <c r="O202" s="42">
        <f>I202*0.21</f>
        <v>0</v>
      </c>
      <c r="P202">
        <v>3</v>
      </c>
    </row>
    <row r="203">
      <c r="A203" s="35" t="s">
        <v>50</v>
      </c>
      <c r="B203" s="43"/>
      <c r="C203" s="44"/>
      <c r="D203" s="44"/>
      <c r="E203" s="51" t="s">
        <v>46</v>
      </c>
      <c r="F203" s="44"/>
      <c r="G203" s="44"/>
      <c r="H203" s="44"/>
      <c r="I203" s="44"/>
      <c r="J203" s="45"/>
    </row>
    <row r="204">
      <c r="A204" s="35" t="s">
        <v>61</v>
      </c>
      <c r="B204" s="43"/>
      <c r="C204" s="44"/>
      <c r="D204" s="44"/>
      <c r="E204" s="50" t="s">
        <v>674</v>
      </c>
      <c r="F204" s="44"/>
      <c r="G204" s="44"/>
      <c r="H204" s="44"/>
      <c r="I204" s="44"/>
      <c r="J204" s="45"/>
    </row>
    <row r="205">
      <c r="A205" s="35" t="s">
        <v>52</v>
      </c>
      <c r="B205" s="43"/>
      <c r="C205" s="44"/>
      <c r="D205" s="44"/>
      <c r="E205" s="51" t="s">
        <v>46</v>
      </c>
      <c r="F205" s="44"/>
      <c r="G205" s="44"/>
      <c r="H205" s="44"/>
      <c r="I205" s="44"/>
      <c r="J205" s="45"/>
    </row>
    <row r="206">
      <c r="A206" s="35" t="s">
        <v>44</v>
      </c>
      <c r="B206" s="35">
        <v>51</v>
      </c>
      <c r="C206" s="36" t="s">
        <v>675</v>
      </c>
      <c r="D206" s="35" t="s">
        <v>46</v>
      </c>
      <c r="E206" s="37" t="s">
        <v>676</v>
      </c>
      <c r="F206" s="38" t="s">
        <v>593</v>
      </c>
      <c r="G206" s="39">
        <v>15</v>
      </c>
      <c r="H206" s="40">
        <v>0</v>
      </c>
      <c r="I206" s="41">
        <f>ROUND(G206*H206,P4)</f>
        <v>0</v>
      </c>
      <c r="J206" s="38" t="s">
        <v>548</v>
      </c>
      <c r="O206" s="42">
        <f>I206*0.21</f>
        <v>0</v>
      </c>
      <c r="P206">
        <v>3</v>
      </c>
    </row>
    <row r="207">
      <c r="A207" s="35" t="s">
        <v>50</v>
      </c>
      <c r="B207" s="43"/>
      <c r="C207" s="44"/>
      <c r="D207" s="44"/>
      <c r="E207" s="51" t="s">
        <v>46</v>
      </c>
      <c r="F207" s="44"/>
      <c r="G207" s="44"/>
      <c r="H207" s="44"/>
      <c r="I207" s="44"/>
      <c r="J207" s="45"/>
    </row>
    <row r="208">
      <c r="A208" s="35" t="s">
        <v>61</v>
      </c>
      <c r="B208" s="43"/>
      <c r="C208" s="44"/>
      <c r="D208" s="44"/>
      <c r="E208" s="50" t="s">
        <v>674</v>
      </c>
      <c r="F208" s="44"/>
      <c r="G208" s="44"/>
      <c r="H208" s="44"/>
      <c r="I208" s="44"/>
      <c r="J208" s="45"/>
    </row>
    <row r="209">
      <c r="A209" s="35" t="s">
        <v>52</v>
      </c>
      <c r="B209" s="43"/>
      <c r="C209" s="44"/>
      <c r="D209" s="44"/>
      <c r="E209" s="51" t="s">
        <v>46</v>
      </c>
      <c r="F209" s="44"/>
      <c r="G209" s="44"/>
      <c r="H209" s="44"/>
      <c r="I209" s="44"/>
      <c r="J209" s="45"/>
    </row>
    <row r="210">
      <c r="A210" s="29" t="s">
        <v>41</v>
      </c>
      <c r="B210" s="30"/>
      <c r="C210" s="31" t="s">
        <v>326</v>
      </c>
      <c r="D210" s="32"/>
      <c r="E210" s="29" t="s">
        <v>327</v>
      </c>
      <c r="F210" s="32"/>
      <c r="G210" s="32"/>
      <c r="H210" s="32"/>
      <c r="I210" s="33">
        <f>SUMIFS(I211:I214,A211:A214,"P")</f>
        <v>0</v>
      </c>
      <c r="J210" s="34"/>
    </row>
    <row r="211">
      <c r="A211" s="35" t="s">
        <v>44</v>
      </c>
      <c r="B211" s="35">
        <v>47</v>
      </c>
      <c r="C211" s="36" t="s">
        <v>677</v>
      </c>
      <c r="D211" s="35" t="s">
        <v>46</v>
      </c>
      <c r="E211" s="37" t="s">
        <v>678</v>
      </c>
      <c r="F211" s="38" t="s">
        <v>547</v>
      </c>
      <c r="G211" s="39">
        <v>2.944</v>
      </c>
      <c r="H211" s="40">
        <v>0</v>
      </c>
      <c r="I211" s="41">
        <f>ROUND(G211*H211,P4)</f>
        <v>0</v>
      </c>
      <c r="J211" s="38" t="s">
        <v>548</v>
      </c>
      <c r="O211" s="42">
        <f>I211*0.21</f>
        <v>0</v>
      </c>
      <c r="P211">
        <v>3</v>
      </c>
    </row>
    <row r="212">
      <c r="A212" s="35" t="s">
        <v>50</v>
      </c>
      <c r="B212" s="43"/>
      <c r="C212" s="44"/>
      <c r="D212" s="44"/>
      <c r="E212" s="51" t="s">
        <v>46</v>
      </c>
      <c r="F212" s="44"/>
      <c r="G212" s="44"/>
      <c r="H212" s="44"/>
      <c r="I212" s="44"/>
      <c r="J212" s="45"/>
    </row>
    <row r="213" ht="90">
      <c r="A213" s="35" t="s">
        <v>61</v>
      </c>
      <c r="B213" s="43"/>
      <c r="C213" s="44"/>
      <c r="D213" s="44"/>
      <c r="E213" s="50" t="s">
        <v>679</v>
      </c>
      <c r="F213" s="44"/>
      <c r="G213" s="44"/>
      <c r="H213" s="44"/>
      <c r="I213" s="44"/>
      <c r="J213" s="45"/>
    </row>
    <row r="214">
      <c r="A214" s="35" t="s">
        <v>52</v>
      </c>
      <c r="B214" s="43"/>
      <c r="C214" s="44"/>
      <c r="D214" s="44"/>
      <c r="E214" s="51" t="s">
        <v>46</v>
      </c>
      <c r="F214" s="44"/>
      <c r="G214" s="44"/>
      <c r="H214" s="44"/>
      <c r="I214" s="44"/>
      <c r="J214" s="45"/>
    </row>
    <row r="215">
      <c r="A215" s="29" t="s">
        <v>41</v>
      </c>
      <c r="B215" s="30"/>
      <c r="C215" s="31" t="s">
        <v>680</v>
      </c>
      <c r="D215" s="32"/>
      <c r="E215" s="29" t="s">
        <v>681</v>
      </c>
      <c r="F215" s="32"/>
      <c r="G215" s="32"/>
      <c r="H215" s="32"/>
      <c r="I215" s="33">
        <f>SUMIFS(I216:I227,A216:A227,"P")</f>
        <v>0</v>
      </c>
      <c r="J215" s="34"/>
    </row>
    <row r="216" ht="30">
      <c r="A216" s="35" t="s">
        <v>44</v>
      </c>
      <c r="B216" s="35">
        <v>52</v>
      </c>
      <c r="C216" s="36" t="s">
        <v>682</v>
      </c>
      <c r="D216" s="35" t="s">
        <v>46</v>
      </c>
      <c r="E216" s="37" t="s">
        <v>683</v>
      </c>
      <c r="F216" s="38" t="s">
        <v>571</v>
      </c>
      <c r="G216" s="39">
        <v>0.097000000000000003</v>
      </c>
      <c r="H216" s="40">
        <v>0</v>
      </c>
      <c r="I216" s="41">
        <f>ROUND(G216*H216,P4)</f>
        <v>0</v>
      </c>
      <c r="J216" s="38" t="s">
        <v>548</v>
      </c>
      <c r="O216" s="42">
        <f>I216*0.21</f>
        <v>0</v>
      </c>
      <c r="P216">
        <v>3</v>
      </c>
    </row>
    <row r="217">
      <c r="A217" s="35" t="s">
        <v>50</v>
      </c>
      <c r="B217" s="43"/>
      <c r="C217" s="44"/>
      <c r="D217" s="44"/>
      <c r="E217" s="51" t="s">
        <v>46</v>
      </c>
      <c r="F217" s="44"/>
      <c r="G217" s="44"/>
      <c r="H217" s="44"/>
      <c r="I217" s="44"/>
      <c r="J217" s="45"/>
    </row>
    <row r="218">
      <c r="A218" s="35" t="s">
        <v>61</v>
      </c>
      <c r="B218" s="43"/>
      <c r="C218" s="44"/>
      <c r="D218" s="44"/>
      <c r="E218" s="50" t="s">
        <v>684</v>
      </c>
      <c r="F218" s="44"/>
      <c r="G218" s="44"/>
      <c r="H218" s="44"/>
      <c r="I218" s="44"/>
      <c r="J218" s="45"/>
    </row>
    <row r="219">
      <c r="A219" s="35" t="s">
        <v>52</v>
      </c>
      <c r="B219" s="43"/>
      <c r="C219" s="44"/>
      <c r="D219" s="44"/>
      <c r="E219" s="51" t="s">
        <v>46</v>
      </c>
      <c r="F219" s="44"/>
      <c r="G219" s="44"/>
      <c r="H219" s="44"/>
      <c r="I219" s="44"/>
      <c r="J219" s="45"/>
    </row>
    <row r="220" ht="30">
      <c r="A220" s="35" t="s">
        <v>44</v>
      </c>
      <c r="B220" s="35">
        <v>53</v>
      </c>
      <c r="C220" s="36" t="s">
        <v>685</v>
      </c>
      <c r="D220" s="35" t="s">
        <v>46</v>
      </c>
      <c r="E220" s="37" t="s">
        <v>686</v>
      </c>
      <c r="F220" s="38" t="s">
        <v>571</v>
      </c>
      <c r="G220" s="39">
        <v>0.873</v>
      </c>
      <c r="H220" s="40">
        <v>0</v>
      </c>
      <c r="I220" s="41">
        <f>ROUND(G220*H220,P4)</f>
        <v>0</v>
      </c>
      <c r="J220" s="38" t="s">
        <v>548</v>
      </c>
      <c r="O220" s="42">
        <f>I220*0.21</f>
        <v>0</v>
      </c>
      <c r="P220">
        <v>3</v>
      </c>
    </row>
    <row r="221">
      <c r="A221" s="35" t="s">
        <v>50</v>
      </c>
      <c r="B221" s="43"/>
      <c r="C221" s="44"/>
      <c r="D221" s="44"/>
      <c r="E221" s="51" t="s">
        <v>46</v>
      </c>
      <c r="F221" s="44"/>
      <c r="G221" s="44"/>
      <c r="H221" s="44"/>
      <c r="I221" s="44"/>
      <c r="J221" s="45"/>
    </row>
    <row r="222" ht="30">
      <c r="A222" s="35" t="s">
        <v>61</v>
      </c>
      <c r="B222" s="43"/>
      <c r="C222" s="44"/>
      <c r="D222" s="44"/>
      <c r="E222" s="50" t="s">
        <v>687</v>
      </c>
      <c r="F222" s="44"/>
      <c r="G222" s="44"/>
      <c r="H222" s="44"/>
      <c r="I222" s="44"/>
      <c r="J222" s="45"/>
    </row>
    <row r="223">
      <c r="A223" s="35" t="s">
        <v>52</v>
      </c>
      <c r="B223" s="43"/>
      <c r="C223" s="44"/>
      <c r="D223" s="44"/>
      <c r="E223" s="51" t="s">
        <v>46</v>
      </c>
      <c r="F223" s="44"/>
      <c r="G223" s="44"/>
      <c r="H223" s="44"/>
      <c r="I223" s="44"/>
      <c r="J223" s="45"/>
    </row>
    <row r="224" ht="30">
      <c r="A224" s="35" t="s">
        <v>44</v>
      </c>
      <c r="B224" s="35">
        <v>54</v>
      </c>
      <c r="C224" s="36" t="s">
        <v>688</v>
      </c>
      <c r="D224" s="35" t="s">
        <v>46</v>
      </c>
      <c r="E224" s="37" t="s">
        <v>689</v>
      </c>
      <c r="F224" s="38" t="s">
        <v>571</v>
      </c>
      <c r="G224" s="39">
        <v>0.097000000000000003</v>
      </c>
      <c r="H224" s="40">
        <v>0</v>
      </c>
      <c r="I224" s="41">
        <f>ROUND(G224*H224,P4)</f>
        <v>0</v>
      </c>
      <c r="J224" s="38" t="s">
        <v>548</v>
      </c>
      <c r="O224" s="42">
        <f>I224*0.21</f>
        <v>0</v>
      </c>
      <c r="P224">
        <v>3</v>
      </c>
    </row>
    <row r="225">
      <c r="A225" s="35" t="s">
        <v>50</v>
      </c>
      <c r="B225" s="43"/>
      <c r="C225" s="44"/>
      <c r="D225" s="44"/>
      <c r="E225" s="51" t="s">
        <v>46</v>
      </c>
      <c r="F225" s="44"/>
      <c r="G225" s="44"/>
      <c r="H225" s="44"/>
      <c r="I225" s="44"/>
      <c r="J225" s="45"/>
    </row>
    <row r="226">
      <c r="A226" s="35" t="s">
        <v>61</v>
      </c>
      <c r="B226" s="43"/>
      <c r="C226" s="44"/>
      <c r="D226" s="44"/>
      <c r="E226" s="50" t="s">
        <v>684</v>
      </c>
      <c r="F226" s="44"/>
      <c r="G226" s="44"/>
      <c r="H226" s="44"/>
      <c r="I226" s="44"/>
      <c r="J226" s="45"/>
    </row>
    <row r="227">
      <c r="A227" s="35" t="s">
        <v>52</v>
      </c>
      <c r="B227" s="47"/>
      <c r="C227" s="48"/>
      <c r="D227" s="48"/>
      <c r="E227" s="52" t="s">
        <v>46</v>
      </c>
      <c r="F227" s="48"/>
      <c r="G227" s="48"/>
      <c r="H227" s="48"/>
      <c r="I227" s="48"/>
      <c r="J227" s="49"/>
    </row>
  </sheetData>
  <sheetProtection sheet="1" objects="1" scenarios="1" spinCount="100000" saltValue="sTC17B9Lv60pBoEDaCHnas1AramLN/p6AaBEiqAJ+Cuedg/4Jklu6KBQgUouCI1fJC+wYLK04vK2N81ObTPzxA==" hashValue="Z4zbnQA9txjEtH1y305Di69ykFyLV+j4FOpNwjO6TEV6IfI4yAHb5MXg1Py5yKamhMImhbkT9UoshvAeDGHbkw==" algorithmName="SHA-512" password="D919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Jaroš</dc:creator>
  <cp:lastModifiedBy>Pavel Jaroš</cp:lastModifiedBy>
  <dcterms:created xsi:type="dcterms:W3CDTF">2026-02-10T05:58:08Z</dcterms:created>
  <dcterms:modified xsi:type="dcterms:W3CDTF">2026-02-10T05:58:09Z</dcterms:modified>
</cp:coreProperties>
</file>