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3 SO 01_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01_03 SO 01_3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01_03 SO 01_3 Pol'!$A$1:$Y$27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4" i="1" l="1"/>
  <c r="AZ46" i="1"/>
  <c r="F42" i="1"/>
  <c r="G42" i="1"/>
  <c r="H42" i="1"/>
  <c r="I42" i="1"/>
  <c r="J41" i="1" s="1"/>
  <c r="J39" i="1" l="1"/>
  <c r="J42" i="1" s="1"/>
  <c r="J53" i="1"/>
  <c r="J55" i="1" s="1"/>
  <c r="J40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<sst xmlns="http://schemas.openxmlformats.org/spreadsheetml/2006/main" count="273" uniqueCount="140">
  <si>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</si>
  <si>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</si>
  <si>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</si>
  <si>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</si>
  <si>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</si>
  <si>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</si>
  <si>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</si>
  <si>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</si>
  <si>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</si>
  <si>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</si>
  <si>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</si>
  <si>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</si>
  <si>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</si>
  <si>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</si>
  <si>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</si>
  <si>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</si>
  <si>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</si>
  <si>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</si>
  <si>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</si>
  <si>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</si>
  <si>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</si>
  <si>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</si>
  <si>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</si>
  <si>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</si>
  <si>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</si>
  <si>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</si>
  <si>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</si>
  <si>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</si>
  <si>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</si>
  <si>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</si>
  <si>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</si>
  <si>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</si>
  <si>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</si>
  <si>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</si>
  <si>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</si>
  <si>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</si>
  <si>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</si>
  <si>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</si>
  <si>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</si>
  <si>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</si>
  <si>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</si>
  <si>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</si>
  <si>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</si>
  <si>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01/3</t>
  </si>
  <si>
    <t>Vedlejší rozpočtové náklady</t>
  </si>
  <si>
    <t>SO 01/03</t>
  </si>
  <si>
    <t xml:space="preserve">Vedlejší rozpočtové náklady 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</si>
  <si>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</si>
  <si>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</si>
  <si>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</si>
  <si>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</si>
  <si>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</si>
  <si>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</si>
  <si>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</si>
  <si>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</si>
  <si>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</si>
  <si>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</si>
  <si>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</si>
  <si>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</si>
  <si>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</si>
  <si>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</si>
  <si>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</si>
  <si>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01/03 - Vedlejší rozpočtové náklady </t>
  </si>
  <si>
    <t>Popis rozpočtu: SO 01/3 - Vedlejší rozpočtové náklady</t>
  </si>
  <si>
    <t>#POPR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</si>
  <si>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</si>
  <si>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</si>
  <si>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</si>
  <si>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</si>
  <si>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</si>
  <si>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</si>
  <si>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</si>
  <si>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</si>
  <si>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</si>
  <si>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</si>
  <si>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</si>
  <si>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</si>
  <si>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</si>
  <si>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</si>
  <si>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</si>
  <si>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</si>
  <si>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</si>
  <si>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</si>
  <si>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</si>
  <si>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</si>
  <si>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</si>
  <si>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</si>
  <si>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</si>
  <si>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</si>
  <si>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</si>
  <si>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</si>
  <si>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</si>
  <si>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</si>
  <si>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</si>
  <si>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</si>
  <si>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</si>
  <si>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</si>
  <si>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 R</t>
  </si>
  <si>
    <t>Přípravné a průzkumné služby či práce - prověření napojovacích bodů</t>
  </si>
  <si>
    <t>Soubor</t>
  </si>
  <si>
    <t>RTS 23/ I</t>
  </si>
  <si>
    <t>Indiv</t>
  </si>
  <si>
    <t>VRN</t>
  </si>
  <si>
    <t>Běžná</t>
  </si>
  <si>
    <t>POL99_8</t>
  </si>
  <si>
    <t>00511 R</t>
  </si>
  <si>
    <t>Geodetické práce při provádění stavby -vytyčení stavby, inž.sítí, měření rovinatosti v objektu</t>
  </si>
  <si>
    <t>005121010R</t>
  </si>
  <si>
    <t>Vybudování zařízení staveniště</t>
  </si>
  <si>
    <t>soubor</t>
  </si>
  <si>
    <t>005121020R</t>
  </si>
  <si>
    <t>Provoz zařízení staveniště</t>
  </si>
  <si>
    <t>005121030R</t>
  </si>
  <si>
    <t>Odstranění zařízení staveniště</t>
  </si>
  <si>
    <t>00523  R</t>
  </si>
  <si>
    <t>Zkoušky a revize</t>
  </si>
  <si>
    <t>005231040R</t>
  </si>
  <si>
    <t>Provozní řády</t>
  </si>
  <si>
    <t>00524 R</t>
  </si>
  <si>
    <t>Předání a převzetí díla</t>
  </si>
  <si>
    <t>005241010R</t>
  </si>
  <si>
    <t>Dokumentace skutečného provedení</t>
  </si>
  <si>
    <t>005241020R</t>
  </si>
  <si>
    <t>Geodetické zaměření skutečného provedení</t>
  </si>
  <si>
    <t>ON - 1</t>
  </si>
  <si>
    <t>Odpojení inženýrských sítí</t>
  </si>
  <si>
    <t>kpl</t>
  </si>
  <si>
    <t>Vlastní</t>
  </si>
  <si>
    <t>ON01</t>
  </si>
  <si>
    <t>Pojištění proti vlivu vyšší moci</t>
  </si>
  <si>
    <t>ON02</t>
  </si>
  <si>
    <t>Čištění přilehlých komunikací a prostor dotčených stavbou</t>
  </si>
  <si>
    <t>ON04</t>
  </si>
  <si>
    <t>Kompletační a koordinační činnost</t>
  </si>
  <si>
    <t>ON05</t>
  </si>
  <si>
    <t>Nezměřitelné práce z důvodu nepředpokládaných prací</t>
  </si>
  <si>
    <t>hod</t>
  </si>
  <si>
    <t>ON06</t>
  </si>
  <si>
    <t>Zajištění ostrahy stavby a staveniště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</si>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</sst>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7" t="s">
        <v>41</v>
      </c>
      <c r="B2" s="177"/>
      <c r="C2" s="177"/>
      <c r="D2" s="177"/>
      <c r="E2" s="177"/>
      <c r="F2" s="177"/>
      <c r="G2" s="1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opLeftCell="B25" zoomScaleNormal="100" zoomScaleSheetLayoutView="75" workbookViewId="0">
      <selection activeCell="M57" sqref="M5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8" t="s">
        <v>24</v>
      </c>
      <c r="C2" s="79"/>
      <c r="D2" s="80" t="s">
        <v>49</v>
      </c>
      <c r="E2" s="220" t="s">
        <v>50</v>
      </c>
      <c r="F2" s="221"/>
      <c r="G2" s="221"/>
      <c r="H2" s="221"/>
      <c r="I2" s="221"/>
      <c r="J2" s="222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 x14ac:dyDescent="0.2">
      <c r="A4" s="76">
        <v>192</v>
      </c>
      <c r="B4" s="83" t="s">
        <v>48</v>
      </c>
      <c r="C4" s="84"/>
      <c r="D4" s="85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23</v>
      </c>
      <c r="D5" s="208" t="s">
        <v>51</v>
      </c>
      <c r="E5" s="209"/>
      <c r="F5" s="209"/>
      <c r="G5" s="209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10" t="s">
        <v>52</v>
      </c>
      <c r="E6" s="211"/>
      <c r="F6" s="211"/>
      <c r="G6" s="21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54</v>
      </c>
      <c r="E7" s="212" t="s">
        <v>53</v>
      </c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7"/>
      <c r="E11" s="227"/>
      <c r="F11" s="227"/>
      <c r="G11" s="227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0" t="s">
        <v>67</v>
      </c>
      <c r="B19" s="38" t="s">
        <v>29</v>
      </c>
      <c r="C19" s="62"/>
      <c r="D19" s="63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0" t="s">
        <v>68</v>
      </c>
      <c r="B20" s="38" t="s">
        <v>30</v>
      </c>
      <c r="C20" s="62"/>
      <c r="D20" s="63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2"/>
      <c r="B21" s="48" t="s">
        <v>31</v>
      </c>
      <c r="C21" s="64"/>
      <c r="D21" s="65"/>
      <c r="E21" s="194"/>
      <c r="F21" s="230"/>
      <c r="G21" s="194"/>
      <c r="H21" s="230"/>
      <c r="I21" s="194">
        <v>0</v>
      </c>
      <c r="J21" s="19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89">
        <v>0</v>
      </c>
      <c r="H23" s="190"/>
      <c r="I23" s="190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7">
        <v>0</v>
      </c>
      <c r="H24" s="188"/>
      <c r="I24" s="18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89">
        <v>0</v>
      </c>
      <c r="H25" s="190"/>
      <c r="I25" s="190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7">
        <v>0</v>
      </c>
      <c r="H26" s="218"/>
      <c r="I26" s="21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19">
        <v>0</v>
      </c>
      <c r="H27" s="219"/>
      <c r="I27" s="21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196">
        <v>139000</v>
      </c>
      <c r="H28" s="197"/>
      <c r="I28" s="197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196">
        <v>0</v>
      </c>
      <c r="H29" s="196"/>
      <c r="I29" s="196"/>
      <c r="J29" s="119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98"/>
      <c r="E34" s="199"/>
      <c r="G34" s="200"/>
      <c r="H34" s="201"/>
      <c r="I34" s="201"/>
      <c r="J34" s="25"/>
    </row>
    <row r="35" spans="1:52" ht="12.75" customHeight="1" x14ac:dyDescent="0.2">
      <c r="A35" s="2"/>
      <c r="B35" s="2"/>
      <c r="D35" s="186" t="s">
        <v>2</v>
      </c>
      <c r="E35" s="18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56</v>
      </c>
      <c r="C39" s="180"/>
      <c r="D39" s="180"/>
      <c r="E39" s="180"/>
      <c r="F39" s="99">
        <v>0</v>
      </c>
      <c r="G39" s="100">
        <v>139000</v>
      </c>
      <c r="H39" s="101">
        <v>29190</v>
      </c>
      <c r="I39" s="101">
        <v>168190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181" t="s">
        <v>46</v>
      </c>
      <c r="D40" s="181"/>
      <c r="E40" s="181"/>
      <c r="F40" s="104">
        <v>0</v>
      </c>
      <c r="G40" s="105">
        <v>139000</v>
      </c>
      <c r="H40" s="105">
        <v>29190</v>
      </c>
      <c r="I40" s="105">
        <v>168190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80" t="s">
        <v>44</v>
      </c>
      <c r="D41" s="180"/>
      <c r="E41" s="180"/>
      <c r="F41" s="108">
        <v>0</v>
      </c>
      <c r="G41" s="101">
        <v>139000</v>
      </c>
      <c r="H41" s="101">
        <v>29190</v>
      </c>
      <c r="I41" s="101">
        <v>168190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82" t="s">
        <v>57</v>
      </c>
      <c r="C42" s="183"/>
      <c r="D42" s="183"/>
      <c r="E42" s="184"/>
      <c r="F42" s="109">
        <f>SUMIF(A39:A41,"=1",F39:F41)</f>
        <v>0</v>
      </c>
      <c r="G42" s="110">
        <f>SUMIF(A39:A41,"=1",G39:G41)</f>
        <v>139000</v>
      </c>
      <c r="H42" s="110">
        <f>SUMIF(A39:A41,"=1",H39:H41)</f>
        <v>29190</v>
      </c>
      <c r="I42" s="110">
        <f>SUMIF(A39:A41,"=1",I39:I41)</f>
        <v>168190</v>
      </c>
      <c r="J42" s="111">
        <f>SUMIF(A39:A41,"=1",J39:J41)</f>
        <v>100</v>
      </c>
    </row>
    <row r="44" spans="1:52" x14ac:dyDescent="0.2">
      <c r="A44" t="s">
        <v>59</v>
      </c>
      <c r="B44" t="s">
        <v>60</v>
      </c>
    </row>
    <row r="45" spans="1:52" x14ac:dyDescent="0.2">
      <c r="A45" t="s">
        <v>61</v>
      </c>
      <c r="B45" t="s">
        <v>62</v>
      </c>
    </row>
    <row r="46" spans="1:52" x14ac:dyDescent="0.2">
      <c r="B46" s="185" t="s">
        <v>63</v>
      </c>
      <c r="C46" s="185"/>
      <c r="D46" s="185"/>
      <c r="E46" s="185"/>
      <c r="F46" s="185"/>
      <c r="G46" s="185"/>
      <c r="H46" s="185"/>
      <c r="I46" s="185"/>
      <c r="J46" s="185"/>
      <c r="AZ46" s="120" t="str">
        <f>B46</f>
        <v>Popis rozpočtu: SO 01/3 - Vedlejší rozpočtové náklady</v>
      </c>
    </row>
    <row r="47" spans="1:52" x14ac:dyDescent="0.2">
      <c r="A47" t="s">
        <v>64</v>
      </c>
      <c r="B47" t="s">
        <v>63</v>
      </c>
    </row>
    <row r="50" spans="1:10" ht="15.75" x14ac:dyDescent="0.25">
      <c r="B50" s="121" t="s">
        <v>65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66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67</v>
      </c>
      <c r="C53" s="178" t="s">
        <v>29</v>
      </c>
      <c r="D53" s="179"/>
      <c r="E53" s="179"/>
      <c r="F53" s="138" t="s">
        <v>67</v>
      </c>
      <c r="G53" s="130"/>
      <c r="H53" s="130"/>
      <c r="I53" s="130">
        <v>0</v>
      </c>
      <c r="J53" s="135" t="str">
        <f>IF(I55=0,"",I53/I55*100)</f>
        <v/>
      </c>
    </row>
    <row r="54" spans="1:10" ht="36.75" customHeight="1" x14ac:dyDescent="0.2">
      <c r="A54" s="124"/>
      <c r="B54" s="129" t="s">
        <v>68</v>
      </c>
      <c r="C54" s="178" t="s">
        <v>30</v>
      </c>
      <c r="D54" s="179"/>
      <c r="E54" s="179"/>
      <c r="F54" s="138" t="s">
        <v>68</v>
      </c>
      <c r="G54" s="130"/>
      <c r="H54" s="130"/>
      <c r="I54" s="130">
        <v>0</v>
      </c>
      <c r="J54" s="135" t="str">
        <f>IF(I55=0,"",I54/I55*100)</f>
        <v/>
      </c>
    </row>
    <row r="55" spans="1:10" ht="25.5" customHeight="1" x14ac:dyDescent="0.2">
      <c r="A55" s="125"/>
      <c r="B55" s="131" t="s">
        <v>1</v>
      </c>
      <c r="C55" s="132"/>
      <c r="D55" s="133"/>
      <c r="E55" s="133"/>
      <c r="F55" s="139"/>
      <c r="G55" s="134"/>
      <c r="H55" s="134"/>
      <c r="I55" s="134">
        <v>0</v>
      </c>
      <c r="J55" s="136">
        <f>SUM(J53:J54)</f>
        <v>0</v>
      </c>
    </row>
    <row r="56" spans="1:10" x14ac:dyDescent="0.2">
      <c r="F56" s="87"/>
      <c r="G56" s="87"/>
      <c r="H56" s="87"/>
      <c r="I56" s="87"/>
      <c r="J56" s="137"/>
    </row>
    <row r="57" spans="1:10" x14ac:dyDescent="0.2">
      <c r="F57" s="87"/>
      <c r="G57" s="87"/>
      <c r="H57" s="87"/>
      <c r="I57" s="87"/>
      <c r="J57" s="137"/>
    </row>
    <row r="58" spans="1:10" x14ac:dyDescent="0.2">
      <c r="F58" s="87"/>
      <c r="G58" s="87"/>
      <c r="H58" s="87"/>
      <c r="I58" s="87"/>
      <c r="J58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39:E39"/>
    <mergeCell ref="C40:E40"/>
    <mergeCell ref="C41:E41"/>
    <mergeCell ref="B42:E42"/>
    <mergeCell ref="B46:J4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50" t="s">
        <v>8</v>
      </c>
      <c r="B2" s="49"/>
      <c r="C2" s="233"/>
      <c r="D2" s="233"/>
      <c r="E2" s="233"/>
      <c r="F2" s="233"/>
      <c r="G2" s="234"/>
    </row>
    <row r="3" spans="1:7" ht="24.95" customHeight="1" x14ac:dyDescent="0.2">
      <c r="A3" s="50" t="s">
        <v>9</v>
      </c>
      <c r="B3" s="49"/>
      <c r="C3" s="233"/>
      <c r="D3" s="233"/>
      <c r="E3" s="233"/>
      <c r="F3" s="233"/>
      <c r="G3" s="234"/>
    </row>
    <row r="4" spans="1:7" ht="24.95" customHeight="1" x14ac:dyDescent="0.2">
      <c r="A4" s="50" t="s">
        <v>10</v>
      </c>
      <c r="B4" s="49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G29" sqref="G29"/>
    </sheetView>
  </sheetViews>
  <sheetFormatPr defaultRowHeight="12.75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69</v>
      </c>
    </row>
    <row r="2" spans="1:60" ht="24.95" customHeight="1" x14ac:dyDescent="0.2">
      <c r="A2" s="141" t="s">
        <v>8</v>
      </c>
      <c r="B2" s="49" t="s">
        <v>49</v>
      </c>
      <c r="C2" s="236" t="s">
        <v>50</v>
      </c>
      <c r="D2" s="237"/>
      <c r="E2" s="237"/>
      <c r="F2" s="237"/>
      <c r="G2" s="238"/>
      <c r="AG2" t="s">
        <v>70</v>
      </c>
    </row>
    <row r="3" spans="1:60" ht="24.95" customHeight="1" x14ac:dyDescent="0.2">
      <c r="A3" s="141" t="s">
        <v>9</v>
      </c>
      <c r="B3" s="49" t="s">
        <v>45</v>
      </c>
      <c r="C3" s="236" t="s">
        <v>46</v>
      </c>
      <c r="D3" s="237"/>
      <c r="E3" s="237"/>
      <c r="F3" s="237"/>
      <c r="G3" s="238"/>
      <c r="AC3" s="122" t="s">
        <v>70</v>
      </c>
      <c r="AG3" t="s">
        <v>71</v>
      </c>
    </row>
    <row r="4" spans="1:60" ht="24.95" customHeight="1" x14ac:dyDescent="0.2">
      <c r="A4" s="142" t="s">
        <v>10</v>
      </c>
      <c r="B4" s="143" t="s">
        <v>43</v>
      </c>
      <c r="C4" s="239" t="s">
        <v>44</v>
      </c>
      <c r="D4" s="240"/>
      <c r="E4" s="240"/>
      <c r="F4" s="240"/>
      <c r="G4" s="241"/>
      <c r="AG4" t="s">
        <v>72</v>
      </c>
    </row>
    <row r="5" spans="1:60" x14ac:dyDescent="0.2">
      <c r="D5" s="10"/>
    </row>
    <row r="6" spans="1:60" ht="38.25" x14ac:dyDescent="0.2">
      <c r="A6" s="145" t="s">
        <v>73</v>
      </c>
      <c r="B6" s="147" t="s">
        <v>74</v>
      </c>
      <c r="C6" s="147" t="s">
        <v>75</v>
      </c>
      <c r="D6" s="146" t="s">
        <v>76</v>
      </c>
      <c r="E6" s="145" t="s">
        <v>77</v>
      </c>
      <c r="F6" s="144" t="s">
        <v>78</v>
      </c>
      <c r="G6" s="145" t="s">
        <v>31</v>
      </c>
      <c r="H6" s="148" t="s">
        <v>32</v>
      </c>
      <c r="I6" s="148" t="s">
        <v>79</v>
      </c>
      <c r="J6" s="148" t="s">
        <v>33</v>
      </c>
      <c r="K6" s="148" t="s">
        <v>80</v>
      </c>
      <c r="L6" s="148" t="s">
        <v>81</v>
      </c>
      <c r="M6" s="148" t="s">
        <v>82</v>
      </c>
      <c r="N6" s="148" t="s">
        <v>83</v>
      </c>
      <c r="O6" s="148" t="s">
        <v>84</v>
      </c>
      <c r="P6" s="148" t="s">
        <v>85</v>
      </c>
      <c r="Q6" s="148" t="s">
        <v>86</v>
      </c>
      <c r="R6" s="148" t="s">
        <v>87</v>
      </c>
      <c r="S6" s="148" t="s">
        <v>88</v>
      </c>
      <c r="T6" s="148" t="s">
        <v>89</v>
      </c>
      <c r="U6" s="148" t="s">
        <v>90</v>
      </c>
      <c r="V6" s="148" t="s">
        <v>91</v>
      </c>
      <c r="W6" s="148" t="s">
        <v>92</v>
      </c>
      <c r="X6" s="148" t="s">
        <v>93</v>
      </c>
      <c r="Y6" s="148" t="s">
        <v>94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4" t="s">
        <v>95</v>
      </c>
      <c r="B8" s="155" t="s">
        <v>67</v>
      </c>
      <c r="C8" s="172" t="s">
        <v>29</v>
      </c>
      <c r="D8" s="156"/>
      <c r="E8" s="157"/>
      <c r="F8" s="158"/>
      <c r="G8" s="158">
        <v>29000</v>
      </c>
      <c r="H8" s="158"/>
      <c r="I8" s="158">
        <v>0</v>
      </c>
      <c r="J8" s="158"/>
      <c r="K8" s="158">
        <v>29000</v>
      </c>
      <c r="L8" s="158"/>
      <c r="M8" s="158"/>
      <c r="N8" s="157"/>
      <c r="O8" s="157"/>
      <c r="P8" s="157"/>
      <c r="Q8" s="157"/>
      <c r="R8" s="158"/>
      <c r="S8" s="158"/>
      <c r="T8" s="159"/>
      <c r="U8" s="153"/>
      <c r="V8" s="153"/>
      <c r="W8" s="153"/>
      <c r="X8" s="153"/>
      <c r="Y8" s="153"/>
      <c r="AG8" t="s">
        <v>96</v>
      </c>
    </row>
    <row r="9" spans="1:60" ht="22.5" x14ac:dyDescent="0.2">
      <c r="A9" s="166">
        <v>1</v>
      </c>
      <c r="B9" s="167" t="s">
        <v>97</v>
      </c>
      <c r="C9" s="173" t="s">
        <v>98</v>
      </c>
      <c r="D9" s="168" t="s">
        <v>99</v>
      </c>
      <c r="E9" s="169">
        <v>1</v>
      </c>
      <c r="F9" s="170">
        <v>0</v>
      </c>
      <c r="G9" s="170">
        <v>0</v>
      </c>
      <c r="H9" s="170">
        <v>0</v>
      </c>
      <c r="I9" s="170">
        <v>0</v>
      </c>
      <c r="J9" s="170">
        <v>3000</v>
      </c>
      <c r="K9" s="170">
        <v>3000</v>
      </c>
      <c r="L9" s="170">
        <v>21</v>
      </c>
      <c r="M9" s="170">
        <v>3630</v>
      </c>
      <c r="N9" s="169">
        <v>0</v>
      </c>
      <c r="O9" s="169">
        <v>0</v>
      </c>
      <c r="P9" s="169">
        <v>0</v>
      </c>
      <c r="Q9" s="169">
        <v>0</v>
      </c>
      <c r="R9" s="170"/>
      <c r="S9" s="170" t="s">
        <v>100</v>
      </c>
      <c r="T9" s="171" t="s">
        <v>101</v>
      </c>
      <c r="U9" s="152">
        <v>0</v>
      </c>
      <c r="V9" s="152">
        <v>0</v>
      </c>
      <c r="W9" s="152"/>
      <c r="X9" s="152" t="s">
        <v>102</v>
      </c>
      <c r="Y9" s="152" t="s">
        <v>103</v>
      </c>
      <c r="Z9" s="149"/>
      <c r="AA9" s="149"/>
      <c r="AB9" s="149"/>
      <c r="AC9" s="149"/>
      <c r="AD9" s="149"/>
      <c r="AE9" s="149"/>
      <c r="AF9" s="149"/>
      <c r="AG9" s="149" t="s">
        <v>104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x14ac:dyDescent="0.2">
      <c r="A10" s="166">
        <v>2</v>
      </c>
      <c r="B10" s="167" t="s">
        <v>105</v>
      </c>
      <c r="C10" s="173" t="s">
        <v>106</v>
      </c>
      <c r="D10" s="168" t="s">
        <v>99</v>
      </c>
      <c r="E10" s="169">
        <v>1</v>
      </c>
      <c r="F10" s="170">
        <v>0</v>
      </c>
      <c r="G10" s="170">
        <v>0</v>
      </c>
      <c r="H10" s="170">
        <v>0</v>
      </c>
      <c r="I10" s="170">
        <v>0</v>
      </c>
      <c r="J10" s="170">
        <v>4000</v>
      </c>
      <c r="K10" s="170">
        <v>4000</v>
      </c>
      <c r="L10" s="170">
        <v>21</v>
      </c>
      <c r="M10" s="170">
        <v>4840</v>
      </c>
      <c r="N10" s="169">
        <v>0</v>
      </c>
      <c r="O10" s="169">
        <v>0</v>
      </c>
      <c r="P10" s="169">
        <v>0</v>
      </c>
      <c r="Q10" s="169">
        <v>0</v>
      </c>
      <c r="R10" s="170"/>
      <c r="S10" s="170" t="s">
        <v>100</v>
      </c>
      <c r="T10" s="171" t="s">
        <v>101</v>
      </c>
      <c r="U10" s="152">
        <v>0</v>
      </c>
      <c r="V10" s="152">
        <v>0</v>
      </c>
      <c r="W10" s="152"/>
      <c r="X10" s="152" t="s">
        <v>102</v>
      </c>
      <c r="Y10" s="152" t="s">
        <v>103</v>
      </c>
      <c r="Z10" s="149"/>
      <c r="AA10" s="149"/>
      <c r="AB10" s="149"/>
      <c r="AC10" s="149"/>
      <c r="AD10" s="149"/>
      <c r="AE10" s="149"/>
      <c r="AF10" s="149"/>
      <c r="AG10" s="149" t="s">
        <v>104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166">
        <v>3</v>
      </c>
      <c r="B11" s="167" t="s">
        <v>107</v>
      </c>
      <c r="C11" s="173" t="s">
        <v>108</v>
      </c>
      <c r="D11" s="168" t="s">
        <v>109</v>
      </c>
      <c r="E11" s="169">
        <v>1</v>
      </c>
      <c r="F11" s="170">
        <v>0</v>
      </c>
      <c r="G11" s="170">
        <v>0</v>
      </c>
      <c r="H11" s="170">
        <v>0</v>
      </c>
      <c r="I11" s="170">
        <v>0</v>
      </c>
      <c r="J11" s="170">
        <v>12000</v>
      </c>
      <c r="K11" s="170">
        <v>12000</v>
      </c>
      <c r="L11" s="170">
        <v>21</v>
      </c>
      <c r="M11" s="170">
        <v>14520</v>
      </c>
      <c r="N11" s="169">
        <v>0</v>
      </c>
      <c r="O11" s="169">
        <v>0</v>
      </c>
      <c r="P11" s="169">
        <v>0</v>
      </c>
      <c r="Q11" s="169">
        <v>0</v>
      </c>
      <c r="R11" s="170"/>
      <c r="S11" s="170" t="s">
        <v>100</v>
      </c>
      <c r="T11" s="171" t="s">
        <v>101</v>
      </c>
      <c r="U11" s="152">
        <v>0</v>
      </c>
      <c r="V11" s="152">
        <v>0</v>
      </c>
      <c r="W11" s="152"/>
      <c r="X11" s="152" t="s">
        <v>102</v>
      </c>
      <c r="Y11" s="152" t="s">
        <v>103</v>
      </c>
      <c r="Z11" s="149"/>
      <c r="AA11" s="149"/>
      <c r="AB11" s="149"/>
      <c r="AC11" s="149"/>
      <c r="AD11" s="149"/>
      <c r="AE11" s="149"/>
      <c r="AF11" s="149"/>
      <c r="AG11" s="149" t="s">
        <v>104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6">
        <v>4</v>
      </c>
      <c r="B12" s="167" t="s">
        <v>110</v>
      </c>
      <c r="C12" s="173" t="s">
        <v>111</v>
      </c>
      <c r="D12" s="168" t="s">
        <v>99</v>
      </c>
      <c r="E12" s="169">
        <v>1</v>
      </c>
      <c r="F12" s="170">
        <v>0</v>
      </c>
      <c r="G12" s="170">
        <v>0</v>
      </c>
      <c r="H12" s="170">
        <v>0</v>
      </c>
      <c r="I12" s="170">
        <v>0</v>
      </c>
      <c r="J12" s="170">
        <v>6000</v>
      </c>
      <c r="K12" s="170">
        <v>6000</v>
      </c>
      <c r="L12" s="170">
        <v>21</v>
      </c>
      <c r="M12" s="170">
        <v>7260</v>
      </c>
      <c r="N12" s="169">
        <v>0</v>
      </c>
      <c r="O12" s="169">
        <v>0</v>
      </c>
      <c r="P12" s="169">
        <v>0</v>
      </c>
      <c r="Q12" s="169">
        <v>0</v>
      </c>
      <c r="R12" s="170"/>
      <c r="S12" s="170" t="s">
        <v>100</v>
      </c>
      <c r="T12" s="171" t="s">
        <v>101</v>
      </c>
      <c r="U12" s="152">
        <v>0</v>
      </c>
      <c r="V12" s="152">
        <v>0</v>
      </c>
      <c r="W12" s="152"/>
      <c r="X12" s="152" t="s">
        <v>102</v>
      </c>
      <c r="Y12" s="152" t="s">
        <v>103</v>
      </c>
      <c r="Z12" s="149"/>
      <c r="AA12" s="149"/>
      <c r="AB12" s="149"/>
      <c r="AC12" s="149"/>
      <c r="AD12" s="149"/>
      <c r="AE12" s="149"/>
      <c r="AF12" s="149"/>
      <c r="AG12" s="149" t="s">
        <v>104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6">
        <v>5</v>
      </c>
      <c r="B13" s="167" t="s">
        <v>112</v>
      </c>
      <c r="C13" s="173" t="s">
        <v>113</v>
      </c>
      <c r="D13" s="168" t="s">
        <v>99</v>
      </c>
      <c r="E13" s="169">
        <v>1</v>
      </c>
      <c r="F13" s="170">
        <v>0</v>
      </c>
      <c r="G13" s="170">
        <v>0</v>
      </c>
      <c r="H13" s="170">
        <v>0</v>
      </c>
      <c r="I13" s="170">
        <v>0</v>
      </c>
      <c r="J13" s="170">
        <v>4000</v>
      </c>
      <c r="K13" s="170">
        <v>4000</v>
      </c>
      <c r="L13" s="170">
        <v>21</v>
      </c>
      <c r="M13" s="170">
        <v>4840</v>
      </c>
      <c r="N13" s="169">
        <v>0</v>
      </c>
      <c r="O13" s="169">
        <v>0</v>
      </c>
      <c r="P13" s="169">
        <v>0</v>
      </c>
      <c r="Q13" s="169">
        <v>0</v>
      </c>
      <c r="R13" s="170"/>
      <c r="S13" s="170" t="s">
        <v>100</v>
      </c>
      <c r="T13" s="171" t="s">
        <v>101</v>
      </c>
      <c r="U13" s="152">
        <v>0</v>
      </c>
      <c r="V13" s="152">
        <v>0</v>
      </c>
      <c r="W13" s="152"/>
      <c r="X13" s="152" t="s">
        <v>102</v>
      </c>
      <c r="Y13" s="152" t="s">
        <v>103</v>
      </c>
      <c r="Z13" s="149"/>
      <c r="AA13" s="149"/>
      <c r="AB13" s="149"/>
      <c r="AC13" s="149"/>
      <c r="AD13" s="149"/>
      <c r="AE13" s="149"/>
      <c r="AF13" s="149"/>
      <c r="AG13" s="149" t="s">
        <v>104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54" t="s">
        <v>95</v>
      </c>
      <c r="B14" s="155" t="s">
        <v>68</v>
      </c>
      <c r="C14" s="172" t="s">
        <v>30</v>
      </c>
      <c r="D14" s="156"/>
      <c r="E14" s="157"/>
      <c r="F14" s="158"/>
      <c r="G14" s="158">
        <v>0</v>
      </c>
      <c r="H14" s="158"/>
      <c r="I14" s="158">
        <v>0</v>
      </c>
      <c r="J14" s="158"/>
      <c r="K14" s="158">
        <v>110000</v>
      </c>
      <c r="L14" s="158"/>
      <c r="M14" s="158"/>
      <c r="N14" s="157"/>
      <c r="O14" s="157"/>
      <c r="P14" s="157"/>
      <c r="Q14" s="157"/>
      <c r="R14" s="158"/>
      <c r="S14" s="158"/>
      <c r="T14" s="159"/>
      <c r="U14" s="153"/>
      <c r="V14" s="153"/>
      <c r="W14" s="153"/>
      <c r="X14" s="153"/>
      <c r="Y14" s="153"/>
      <c r="AG14" t="s">
        <v>96</v>
      </c>
    </row>
    <row r="15" spans="1:60" x14ac:dyDescent="0.2">
      <c r="A15" s="166">
        <v>6</v>
      </c>
      <c r="B15" s="167" t="s">
        <v>114</v>
      </c>
      <c r="C15" s="173" t="s">
        <v>115</v>
      </c>
      <c r="D15" s="168" t="s">
        <v>99</v>
      </c>
      <c r="E15" s="169">
        <v>1</v>
      </c>
      <c r="F15" s="170">
        <v>0</v>
      </c>
      <c r="G15" s="170">
        <v>0</v>
      </c>
      <c r="H15" s="170">
        <v>0</v>
      </c>
      <c r="I15" s="170">
        <v>0</v>
      </c>
      <c r="J15" s="170">
        <v>5000</v>
      </c>
      <c r="K15" s="170">
        <v>5000</v>
      </c>
      <c r="L15" s="170">
        <v>21</v>
      </c>
      <c r="M15" s="170">
        <v>6050</v>
      </c>
      <c r="N15" s="169">
        <v>0</v>
      </c>
      <c r="O15" s="169">
        <v>0</v>
      </c>
      <c r="P15" s="169">
        <v>0</v>
      </c>
      <c r="Q15" s="169">
        <v>0</v>
      </c>
      <c r="R15" s="170"/>
      <c r="S15" s="170" t="s">
        <v>100</v>
      </c>
      <c r="T15" s="171" t="s">
        <v>101</v>
      </c>
      <c r="U15" s="152">
        <v>0</v>
      </c>
      <c r="V15" s="152">
        <v>0</v>
      </c>
      <c r="W15" s="152"/>
      <c r="X15" s="152" t="s">
        <v>102</v>
      </c>
      <c r="Y15" s="152" t="s">
        <v>103</v>
      </c>
      <c r="Z15" s="149"/>
      <c r="AA15" s="149"/>
      <c r="AB15" s="149"/>
      <c r="AC15" s="149"/>
      <c r="AD15" s="149"/>
      <c r="AE15" s="149"/>
      <c r="AF15" s="149"/>
      <c r="AG15" s="149" t="s">
        <v>104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6">
        <v>7</v>
      </c>
      <c r="B16" s="167" t="s">
        <v>116</v>
      </c>
      <c r="C16" s="173" t="s">
        <v>117</v>
      </c>
      <c r="D16" s="168" t="s">
        <v>99</v>
      </c>
      <c r="E16" s="169">
        <v>1</v>
      </c>
      <c r="F16" s="170">
        <v>0</v>
      </c>
      <c r="G16" s="170">
        <v>0</v>
      </c>
      <c r="H16" s="170">
        <v>0</v>
      </c>
      <c r="I16" s="170">
        <v>0</v>
      </c>
      <c r="J16" s="170">
        <v>3000</v>
      </c>
      <c r="K16" s="170">
        <v>3000</v>
      </c>
      <c r="L16" s="170">
        <v>21</v>
      </c>
      <c r="M16" s="170">
        <v>3630</v>
      </c>
      <c r="N16" s="169">
        <v>0</v>
      </c>
      <c r="O16" s="169">
        <v>0</v>
      </c>
      <c r="P16" s="169">
        <v>0</v>
      </c>
      <c r="Q16" s="169">
        <v>0</v>
      </c>
      <c r="R16" s="170"/>
      <c r="S16" s="170" t="s">
        <v>100</v>
      </c>
      <c r="T16" s="171" t="s">
        <v>101</v>
      </c>
      <c r="U16" s="152">
        <v>0</v>
      </c>
      <c r="V16" s="152">
        <v>0</v>
      </c>
      <c r="W16" s="152"/>
      <c r="X16" s="152" t="s">
        <v>102</v>
      </c>
      <c r="Y16" s="152" t="s">
        <v>103</v>
      </c>
      <c r="Z16" s="149"/>
      <c r="AA16" s="149"/>
      <c r="AB16" s="149"/>
      <c r="AC16" s="149"/>
      <c r="AD16" s="149"/>
      <c r="AE16" s="149"/>
      <c r="AF16" s="149"/>
      <c r="AG16" s="149" t="s">
        <v>104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x14ac:dyDescent="0.2">
      <c r="A17" s="166">
        <v>8</v>
      </c>
      <c r="B17" s="167" t="s">
        <v>118</v>
      </c>
      <c r="C17" s="173" t="s">
        <v>119</v>
      </c>
      <c r="D17" s="168" t="s">
        <v>99</v>
      </c>
      <c r="E17" s="169">
        <v>1</v>
      </c>
      <c r="F17" s="170">
        <v>0</v>
      </c>
      <c r="G17" s="170">
        <v>0</v>
      </c>
      <c r="H17" s="170">
        <v>0</v>
      </c>
      <c r="I17" s="170">
        <v>0</v>
      </c>
      <c r="J17" s="170">
        <v>5000</v>
      </c>
      <c r="K17" s="170">
        <v>5000</v>
      </c>
      <c r="L17" s="170">
        <v>21</v>
      </c>
      <c r="M17" s="170">
        <v>6050</v>
      </c>
      <c r="N17" s="169">
        <v>0</v>
      </c>
      <c r="O17" s="169">
        <v>0</v>
      </c>
      <c r="P17" s="169">
        <v>0</v>
      </c>
      <c r="Q17" s="169">
        <v>0</v>
      </c>
      <c r="R17" s="170"/>
      <c r="S17" s="170" t="s">
        <v>100</v>
      </c>
      <c r="T17" s="171" t="s">
        <v>101</v>
      </c>
      <c r="U17" s="152">
        <v>0</v>
      </c>
      <c r="V17" s="152">
        <v>0</v>
      </c>
      <c r="W17" s="152"/>
      <c r="X17" s="152" t="s">
        <v>102</v>
      </c>
      <c r="Y17" s="152" t="s">
        <v>103</v>
      </c>
      <c r="Z17" s="149"/>
      <c r="AA17" s="149"/>
      <c r="AB17" s="149"/>
      <c r="AC17" s="149"/>
      <c r="AD17" s="149"/>
      <c r="AE17" s="149"/>
      <c r="AF17" s="149"/>
      <c r="AG17" s="149" t="s">
        <v>104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6">
        <v>9</v>
      </c>
      <c r="B18" s="167" t="s">
        <v>120</v>
      </c>
      <c r="C18" s="173" t="s">
        <v>121</v>
      </c>
      <c r="D18" s="168" t="s">
        <v>99</v>
      </c>
      <c r="E18" s="169">
        <v>1</v>
      </c>
      <c r="F18" s="170">
        <v>0</v>
      </c>
      <c r="G18" s="170">
        <v>0</v>
      </c>
      <c r="H18" s="170">
        <v>0</v>
      </c>
      <c r="I18" s="170">
        <v>0</v>
      </c>
      <c r="J18" s="170">
        <v>25000</v>
      </c>
      <c r="K18" s="170">
        <v>25000</v>
      </c>
      <c r="L18" s="170">
        <v>21</v>
      </c>
      <c r="M18" s="170">
        <v>30250</v>
      </c>
      <c r="N18" s="169">
        <v>0</v>
      </c>
      <c r="O18" s="169">
        <v>0</v>
      </c>
      <c r="P18" s="169">
        <v>0</v>
      </c>
      <c r="Q18" s="169">
        <v>0</v>
      </c>
      <c r="R18" s="170"/>
      <c r="S18" s="170" t="s">
        <v>100</v>
      </c>
      <c r="T18" s="171" t="s">
        <v>101</v>
      </c>
      <c r="U18" s="152">
        <v>0</v>
      </c>
      <c r="V18" s="152">
        <v>0</v>
      </c>
      <c r="W18" s="152"/>
      <c r="X18" s="152" t="s">
        <v>102</v>
      </c>
      <c r="Y18" s="152" t="s">
        <v>103</v>
      </c>
      <c r="Z18" s="149"/>
      <c r="AA18" s="149"/>
      <c r="AB18" s="149"/>
      <c r="AC18" s="149"/>
      <c r="AD18" s="149"/>
      <c r="AE18" s="149"/>
      <c r="AF18" s="149"/>
      <c r="AG18" s="149" t="s">
        <v>104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x14ac:dyDescent="0.2">
      <c r="A19" s="166">
        <v>10</v>
      </c>
      <c r="B19" s="167" t="s">
        <v>122</v>
      </c>
      <c r="C19" s="173" t="s">
        <v>123</v>
      </c>
      <c r="D19" s="168" t="s">
        <v>99</v>
      </c>
      <c r="E19" s="169">
        <v>1</v>
      </c>
      <c r="F19" s="170">
        <v>0</v>
      </c>
      <c r="G19" s="170">
        <v>0</v>
      </c>
      <c r="H19" s="170">
        <v>0</v>
      </c>
      <c r="I19" s="170">
        <v>0</v>
      </c>
      <c r="J19" s="170">
        <v>7000</v>
      </c>
      <c r="K19" s="170">
        <v>7000</v>
      </c>
      <c r="L19" s="170">
        <v>21</v>
      </c>
      <c r="M19" s="170">
        <v>8470</v>
      </c>
      <c r="N19" s="169">
        <v>0</v>
      </c>
      <c r="O19" s="169">
        <v>0</v>
      </c>
      <c r="P19" s="169">
        <v>0</v>
      </c>
      <c r="Q19" s="169">
        <v>0</v>
      </c>
      <c r="R19" s="170"/>
      <c r="S19" s="170" t="s">
        <v>100</v>
      </c>
      <c r="T19" s="171" t="s">
        <v>101</v>
      </c>
      <c r="U19" s="152">
        <v>0</v>
      </c>
      <c r="V19" s="152">
        <v>0</v>
      </c>
      <c r="W19" s="152"/>
      <c r="X19" s="152" t="s">
        <v>102</v>
      </c>
      <c r="Y19" s="152" t="s">
        <v>103</v>
      </c>
      <c r="Z19" s="149"/>
      <c r="AA19" s="149"/>
      <c r="AB19" s="149"/>
      <c r="AC19" s="149"/>
      <c r="AD19" s="149"/>
      <c r="AE19" s="149"/>
      <c r="AF19" s="149"/>
      <c r="AG19" s="149" t="s">
        <v>104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6">
        <v>11</v>
      </c>
      <c r="B20" s="167" t="s">
        <v>124</v>
      </c>
      <c r="C20" s="173" t="s">
        <v>125</v>
      </c>
      <c r="D20" s="168" t="s">
        <v>126</v>
      </c>
      <c r="E20" s="169">
        <v>1</v>
      </c>
      <c r="F20" s="170">
        <v>0</v>
      </c>
      <c r="G20" s="170">
        <v>0</v>
      </c>
      <c r="H20" s="170">
        <v>0</v>
      </c>
      <c r="I20" s="170">
        <v>0</v>
      </c>
      <c r="J20" s="170">
        <v>5000</v>
      </c>
      <c r="K20" s="170">
        <v>5000</v>
      </c>
      <c r="L20" s="170">
        <v>21</v>
      </c>
      <c r="M20" s="170">
        <v>6050</v>
      </c>
      <c r="N20" s="169">
        <v>0</v>
      </c>
      <c r="O20" s="169">
        <v>0</v>
      </c>
      <c r="P20" s="169">
        <v>0</v>
      </c>
      <c r="Q20" s="169">
        <v>0</v>
      </c>
      <c r="R20" s="170"/>
      <c r="S20" s="170" t="s">
        <v>127</v>
      </c>
      <c r="T20" s="171" t="s">
        <v>101</v>
      </c>
      <c r="U20" s="152">
        <v>0</v>
      </c>
      <c r="V20" s="152">
        <v>0</v>
      </c>
      <c r="W20" s="152"/>
      <c r="X20" s="152" t="s">
        <v>102</v>
      </c>
      <c r="Y20" s="152" t="s">
        <v>103</v>
      </c>
      <c r="Z20" s="149"/>
      <c r="AA20" s="149"/>
      <c r="AB20" s="149"/>
      <c r="AC20" s="149"/>
      <c r="AD20" s="149"/>
      <c r="AE20" s="149"/>
      <c r="AF20" s="149"/>
      <c r="AG20" s="149" t="s">
        <v>104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66">
        <v>12</v>
      </c>
      <c r="B21" s="167" t="s">
        <v>128</v>
      </c>
      <c r="C21" s="173" t="s">
        <v>129</v>
      </c>
      <c r="D21" s="168" t="s">
        <v>109</v>
      </c>
      <c r="E21" s="169">
        <v>1</v>
      </c>
      <c r="F21" s="170">
        <v>0</v>
      </c>
      <c r="G21" s="170">
        <v>0</v>
      </c>
      <c r="H21" s="170">
        <v>0</v>
      </c>
      <c r="I21" s="170">
        <v>0</v>
      </c>
      <c r="J21" s="170">
        <v>10000</v>
      </c>
      <c r="K21" s="170">
        <v>10000</v>
      </c>
      <c r="L21" s="170">
        <v>21</v>
      </c>
      <c r="M21" s="170">
        <v>12100</v>
      </c>
      <c r="N21" s="169">
        <v>0</v>
      </c>
      <c r="O21" s="169">
        <v>0</v>
      </c>
      <c r="P21" s="169">
        <v>0</v>
      </c>
      <c r="Q21" s="169">
        <v>0</v>
      </c>
      <c r="R21" s="170"/>
      <c r="S21" s="170" t="s">
        <v>127</v>
      </c>
      <c r="T21" s="171" t="s">
        <v>101</v>
      </c>
      <c r="U21" s="152">
        <v>0</v>
      </c>
      <c r="V21" s="152">
        <v>0</v>
      </c>
      <c r="W21" s="152"/>
      <c r="X21" s="152" t="s">
        <v>102</v>
      </c>
      <c r="Y21" s="152" t="s">
        <v>103</v>
      </c>
      <c r="Z21" s="149"/>
      <c r="AA21" s="149"/>
      <c r="AB21" s="149"/>
      <c r="AC21" s="149"/>
      <c r="AD21" s="149"/>
      <c r="AE21" s="149"/>
      <c r="AF21" s="149"/>
      <c r="AG21" s="149" t="s">
        <v>104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x14ac:dyDescent="0.2">
      <c r="A22" s="166">
        <v>13</v>
      </c>
      <c r="B22" s="167" t="s">
        <v>130</v>
      </c>
      <c r="C22" s="173" t="s">
        <v>131</v>
      </c>
      <c r="D22" s="168" t="s">
        <v>109</v>
      </c>
      <c r="E22" s="169">
        <v>1</v>
      </c>
      <c r="F22" s="170">
        <v>0</v>
      </c>
      <c r="G22" s="170">
        <v>0</v>
      </c>
      <c r="H22" s="170">
        <v>0</v>
      </c>
      <c r="I22" s="170">
        <v>0</v>
      </c>
      <c r="J22" s="170">
        <v>5000</v>
      </c>
      <c r="K22" s="170">
        <v>5000</v>
      </c>
      <c r="L22" s="170">
        <v>21</v>
      </c>
      <c r="M22" s="170">
        <v>6050</v>
      </c>
      <c r="N22" s="169">
        <v>0</v>
      </c>
      <c r="O22" s="169">
        <v>0</v>
      </c>
      <c r="P22" s="169">
        <v>0</v>
      </c>
      <c r="Q22" s="169">
        <v>0</v>
      </c>
      <c r="R22" s="170"/>
      <c r="S22" s="170" t="s">
        <v>127</v>
      </c>
      <c r="T22" s="171" t="s">
        <v>101</v>
      </c>
      <c r="U22" s="152">
        <v>0</v>
      </c>
      <c r="V22" s="152">
        <v>0</v>
      </c>
      <c r="W22" s="152"/>
      <c r="X22" s="152" t="s">
        <v>102</v>
      </c>
      <c r="Y22" s="152" t="s">
        <v>103</v>
      </c>
      <c r="Z22" s="149"/>
      <c r="AA22" s="149"/>
      <c r="AB22" s="149"/>
      <c r="AC22" s="149"/>
      <c r="AD22" s="149"/>
      <c r="AE22" s="149"/>
      <c r="AF22" s="149"/>
      <c r="AG22" s="149" t="s">
        <v>104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6">
        <v>14</v>
      </c>
      <c r="B23" s="167" t="s">
        <v>132</v>
      </c>
      <c r="C23" s="173" t="s">
        <v>133</v>
      </c>
      <c r="D23" s="168" t="s">
        <v>109</v>
      </c>
      <c r="E23" s="169">
        <v>1</v>
      </c>
      <c r="F23" s="170">
        <v>0</v>
      </c>
      <c r="G23" s="170">
        <v>0</v>
      </c>
      <c r="H23" s="170">
        <v>0</v>
      </c>
      <c r="I23" s="170">
        <v>0</v>
      </c>
      <c r="J23" s="170">
        <v>10000</v>
      </c>
      <c r="K23" s="170">
        <v>10000</v>
      </c>
      <c r="L23" s="170">
        <v>21</v>
      </c>
      <c r="M23" s="170">
        <v>12100</v>
      </c>
      <c r="N23" s="169">
        <v>0</v>
      </c>
      <c r="O23" s="169">
        <v>0</v>
      </c>
      <c r="P23" s="169">
        <v>0</v>
      </c>
      <c r="Q23" s="169">
        <v>0</v>
      </c>
      <c r="R23" s="170"/>
      <c r="S23" s="170" t="s">
        <v>127</v>
      </c>
      <c r="T23" s="171" t="s">
        <v>101</v>
      </c>
      <c r="U23" s="152">
        <v>0</v>
      </c>
      <c r="V23" s="152">
        <v>0</v>
      </c>
      <c r="W23" s="152"/>
      <c r="X23" s="152" t="s">
        <v>102</v>
      </c>
      <c r="Y23" s="152" t="s">
        <v>103</v>
      </c>
      <c r="Z23" s="149"/>
      <c r="AA23" s="149"/>
      <c r="AB23" s="149"/>
      <c r="AC23" s="149"/>
      <c r="AD23" s="149"/>
      <c r="AE23" s="149"/>
      <c r="AF23" s="149"/>
      <c r="AG23" s="149" t="s">
        <v>104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x14ac:dyDescent="0.2">
      <c r="A24" s="166">
        <v>15</v>
      </c>
      <c r="B24" s="167" t="s">
        <v>134</v>
      </c>
      <c r="C24" s="173" t="s">
        <v>135</v>
      </c>
      <c r="D24" s="168" t="s">
        <v>136</v>
      </c>
      <c r="E24" s="169">
        <v>50</v>
      </c>
      <c r="F24" s="170">
        <v>0</v>
      </c>
      <c r="G24" s="170">
        <v>0</v>
      </c>
      <c r="H24" s="170">
        <v>0</v>
      </c>
      <c r="I24" s="170">
        <v>0</v>
      </c>
      <c r="J24" s="170">
        <v>500</v>
      </c>
      <c r="K24" s="170">
        <v>25000</v>
      </c>
      <c r="L24" s="170">
        <v>21</v>
      </c>
      <c r="M24" s="170">
        <v>30250</v>
      </c>
      <c r="N24" s="169">
        <v>0</v>
      </c>
      <c r="O24" s="169">
        <v>0</v>
      </c>
      <c r="P24" s="169">
        <v>0</v>
      </c>
      <c r="Q24" s="169">
        <v>0</v>
      </c>
      <c r="R24" s="170"/>
      <c r="S24" s="170" t="s">
        <v>127</v>
      </c>
      <c r="T24" s="171" t="s">
        <v>101</v>
      </c>
      <c r="U24" s="152">
        <v>0</v>
      </c>
      <c r="V24" s="152">
        <v>0</v>
      </c>
      <c r="W24" s="152"/>
      <c r="X24" s="152" t="s">
        <v>102</v>
      </c>
      <c r="Y24" s="152" t="s">
        <v>103</v>
      </c>
      <c r="Z24" s="149"/>
      <c r="AA24" s="149"/>
      <c r="AB24" s="149"/>
      <c r="AC24" s="149"/>
      <c r="AD24" s="149"/>
      <c r="AE24" s="149"/>
      <c r="AF24" s="149"/>
      <c r="AG24" s="149" t="s">
        <v>104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x14ac:dyDescent="0.2">
      <c r="A25" s="160">
        <v>16</v>
      </c>
      <c r="B25" s="161" t="s">
        <v>137</v>
      </c>
      <c r="C25" s="174" t="s">
        <v>138</v>
      </c>
      <c r="D25" s="162" t="s">
        <v>109</v>
      </c>
      <c r="E25" s="163">
        <v>1</v>
      </c>
      <c r="F25" s="164">
        <v>0</v>
      </c>
      <c r="G25" s="164">
        <v>0</v>
      </c>
      <c r="H25" s="164">
        <v>0</v>
      </c>
      <c r="I25" s="164">
        <v>0</v>
      </c>
      <c r="J25" s="164">
        <v>10000</v>
      </c>
      <c r="K25" s="164">
        <v>10000</v>
      </c>
      <c r="L25" s="164">
        <v>21</v>
      </c>
      <c r="M25" s="164">
        <v>12100</v>
      </c>
      <c r="N25" s="163">
        <v>0</v>
      </c>
      <c r="O25" s="163">
        <v>0</v>
      </c>
      <c r="P25" s="163">
        <v>0</v>
      </c>
      <c r="Q25" s="163">
        <v>0</v>
      </c>
      <c r="R25" s="164"/>
      <c r="S25" s="164" t="s">
        <v>127</v>
      </c>
      <c r="T25" s="165" t="s">
        <v>101</v>
      </c>
      <c r="U25" s="152">
        <v>0</v>
      </c>
      <c r="V25" s="152">
        <v>0</v>
      </c>
      <c r="W25" s="152"/>
      <c r="X25" s="152" t="s">
        <v>102</v>
      </c>
      <c r="Y25" s="152" t="s">
        <v>103</v>
      </c>
      <c r="Z25" s="149"/>
      <c r="AA25" s="149"/>
      <c r="AB25" s="149"/>
      <c r="AC25" s="149"/>
      <c r="AD25" s="149"/>
      <c r="AE25" s="149"/>
      <c r="AF25" s="149"/>
      <c r="AG25" s="149" t="s">
        <v>104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3"/>
      <c r="B26" s="4"/>
      <c r="C26" s="17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81</v>
      </c>
    </row>
    <row r="27" spans="1:60" x14ac:dyDescent="0.2">
      <c r="C27" s="176"/>
      <c r="D27" s="10"/>
      <c r="AG27" t="s">
        <v>139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01_03 SO 01_3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01_03 SO 01_3 Pol'!Názvy_tisku</vt:lpstr>
      <vt:lpstr>oadresa</vt:lpstr>
      <vt:lpstr>Stavba!Objednatel</vt:lpstr>
      <vt:lpstr>Stavba!Objekt</vt:lpstr>
      <vt:lpstr>'SO 01_03 SO 01_3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2023-07-03T06:40:39Z</dcterms:modified>
</cp:coreProperties>
</file>