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ýkaz výměr\Pod rozpočty řemesel a technologií\SO02-Provozní objekt\52-fotovoltaika\"/>
    </mc:Choice>
  </mc:AlternateContent>
  <xr:revisionPtr revIDLastSave="0" documentId="13_ncr:1_{10C38492-D2CC-4662-80F4-D344C6E89A99}" xr6:coauthVersionLast="47" xr6:coauthVersionMax="47" xr10:uidLastSave="{00000000-0000-0000-0000-000000000000}"/>
  <bookViews>
    <workbookView xWindow="-120" yWindow="-120" windowWidth="38640" windowHeight="21120" xr2:uid="{B185A845-F3F3-4F20-939B-F863454F0DE1}"/>
  </bookViews>
  <sheets>
    <sheet name="FV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2" l="1"/>
  <c r="E17" i="2"/>
  <c r="E46" i="2"/>
  <c r="E47" i="2"/>
  <c r="E49" i="2"/>
  <c r="E50" i="2"/>
  <c r="E45" i="2"/>
  <c r="E44" i="2"/>
  <c r="E27" i="2"/>
  <c r="E14" i="2"/>
  <c r="E23" i="2"/>
  <c r="E16" i="2"/>
  <c r="C15" i="2"/>
  <c r="E15" i="2" s="1"/>
  <c r="C12" i="2"/>
  <c r="E12" i="2" s="1"/>
  <c r="C11" i="2"/>
  <c r="E11" i="2" s="1"/>
  <c r="E8" i="2"/>
  <c r="E9" i="2"/>
  <c r="E10" i="2"/>
  <c r="E13" i="2"/>
  <c r="E7" i="2"/>
  <c r="E4" i="2" l="1"/>
  <c r="E24" i="2"/>
  <c r="E25" i="2"/>
  <c r="E26" i="2"/>
  <c r="E28" i="2"/>
  <c r="E29" i="2"/>
  <c r="E30" i="2"/>
  <c r="E31" i="2"/>
  <c r="E32" i="2"/>
  <c r="E33" i="2"/>
  <c r="E34" i="2"/>
  <c r="E35" i="2"/>
  <c r="E22" i="2"/>
  <c r="E43" i="2"/>
  <c r="E40" i="2" s="1"/>
  <c r="E36" i="2"/>
  <c r="E37" i="2"/>
  <c r="E38" i="2"/>
  <c r="E19" i="2" l="1"/>
  <c r="E2" i="2" s="1"/>
</calcChain>
</file>

<file path=xl/sharedStrings.xml><?xml version="1.0" encoding="utf-8"?>
<sst xmlns="http://schemas.openxmlformats.org/spreadsheetml/2006/main" count="91" uniqueCount="48">
  <si>
    <t>Přístroje</t>
  </si>
  <si>
    <t>Název</t>
  </si>
  <si>
    <t>Kabely a úložný materiál</t>
  </si>
  <si>
    <t>MJ</t>
  </si>
  <si>
    <t>Počet</t>
  </si>
  <si>
    <t>ks</t>
  </si>
  <si>
    <t>m</t>
  </si>
  <si>
    <t>Montáž</t>
  </si>
  <si>
    <t>kpl</t>
  </si>
  <si>
    <t>Bezpečnostní tlač. FVE STOP s aretací ve skřínce AL se sklem</t>
  </si>
  <si>
    <t>Vázací páska 280x2,8mm HF/UV stabil - balení 100ks</t>
  </si>
  <si>
    <t>Výstražná tabulka ke svodu uzemnění FVE, vč. montáže</t>
  </si>
  <si>
    <t>CYA 25mm</t>
  </si>
  <si>
    <t>CYA 16mm</t>
  </si>
  <si>
    <t>Kč/MJ</t>
  </si>
  <si>
    <t>Kč celkem</t>
  </si>
  <si>
    <t>Střídač síťový třífázový, nominální výkon 60kW AC</t>
  </si>
  <si>
    <t>FV moduly 465Wp, maximální rozměr 1722x1134mm</t>
  </si>
  <si>
    <t>Smart meter s nepřímým měřením 200/5A s RS485 komunikací</t>
  </si>
  <si>
    <t>Rozvaděč RFVE, oceloplechový včetně vybavení</t>
  </si>
  <si>
    <t>Datalogger a internetová brána pro záznam a vyhodnocení dat z optimizérů (může být součástí střídače)</t>
  </si>
  <si>
    <t>Nosná konstrukce pro FV moduly s orientací východ/západ</t>
  </si>
  <si>
    <t>set</t>
  </si>
  <si>
    <t>Vývod s jištěním pro RFVE z rozvodnice HR - příprava ze strany stavby</t>
  </si>
  <si>
    <t>Kabel CYKY-J 5 x 25mm²</t>
  </si>
  <si>
    <t>Kabel CYKY-O 4x1.5 mm²</t>
  </si>
  <si>
    <t>Kabel CYKY-O 2 x 1.5 mm²</t>
  </si>
  <si>
    <t>Rozvaděč RDC s přepěťovými chranami I+II, oceloplechový včetně vybavení</t>
  </si>
  <si>
    <t>DC konektor  - pól</t>
  </si>
  <si>
    <t>DC konektor  + pól</t>
  </si>
  <si>
    <t>Vodič Solar 6mm2 černý UV ochrana + pól</t>
  </si>
  <si>
    <t>Vodič Solar 6mm2 černý UV ochrana - pól</t>
  </si>
  <si>
    <t>Chránička PVC 32, UV odolná</t>
  </si>
  <si>
    <t>Trubka ohebná PVC 32, UV odolná</t>
  </si>
  <si>
    <t>Žlab plechový s víkem, 60x100mm, pozinkovaný / hliníkový</t>
  </si>
  <si>
    <t>Kotevní materiál rozvaděčů a lišt, žlabů</t>
  </si>
  <si>
    <t>Štítek typový pro rozvaděč RFVE a RDC</t>
  </si>
  <si>
    <t>Svislá doprava materiálu</t>
  </si>
  <si>
    <t>Montáž FV panelů a konstrukcí</t>
  </si>
  <si>
    <t>Elektromontážní práce</t>
  </si>
  <si>
    <t>Projektová dokumentace skutečného provedení</t>
  </si>
  <si>
    <t>Uvedení do provozu, zaškolení obsluhy</t>
  </si>
  <si>
    <t>Drobný elektromateriál (průchodky, svorkovnice, konektory ...)</t>
  </si>
  <si>
    <t>Hromosvody a uzemnění - příprava ze strany stavby</t>
  </si>
  <si>
    <t>Výkaz výměr – INSTALACE  FVE  O VÝKONU 78.585 Wp</t>
  </si>
  <si>
    <r>
      <t>Optimizér s funkcí monitoringu a rychlého odpojení, P</t>
    </r>
    <r>
      <rPr>
        <vertAlign val="subscript"/>
        <sz val="10"/>
        <color theme="1"/>
        <rFont val="ISOCPEUR"/>
        <charset val="238"/>
      </rPr>
      <t>min</t>
    </r>
    <r>
      <rPr>
        <sz val="10"/>
        <color theme="1"/>
        <rFont val="ISOCPEUR"/>
        <family val="2"/>
        <charset val="238"/>
      </rPr>
      <t>=465Wp</t>
    </r>
  </si>
  <si>
    <t>Administrativní pomoc s přípravou žádosti o licenci ERÚ</t>
  </si>
  <si>
    <t>Připojení výrobního modulu k DS, zajištění UTP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</si>
</sst>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theme="1"/>
      <name val="ISOCPEUR"/>
      <family val="2"/>
      <charset val="238"/>
    </font>
    <font>
      <sz val="10"/>
      <color theme="1"/>
      <name val="ISOCPEUR"/>
      <family val="2"/>
      <charset val="238"/>
    </font>
    <font>
      <sz val="10"/>
      <color rgb="FF000000"/>
      <name val="ISOCPEUR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color theme="1"/>
      <name val="ISOCPEUR"/>
      <charset val="238"/>
    </font>
    <font>
      <sz val="10"/>
      <color theme="0" tint="-0.499984740745262"/>
      <name val="ISOCPEUR"/>
      <family val="2"/>
      <charset val="238"/>
    </font>
    <font>
      <vertAlign val="subscript"/>
      <sz val="10"/>
      <color theme="1"/>
      <name val="ISOCPEUR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164" fontId="7" fillId="2" borderId="1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top"/>
    </xf>
    <xf numFmtId="164" fontId="3" fillId="4" borderId="1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right" vertical="top"/>
    </xf>
    <xf numFmtId="164" fontId="8" fillId="4" borderId="1" xfId="0" applyNumberFormat="1" applyFont="1" applyFill="1" applyBorder="1" applyAlignment="1">
      <alignment horizontal="right" vertical="top"/>
    </xf>
  </cellXfs>
  <cellStyles count="4">
    <cellStyle name="Normální" xfId="0" builtinId="0"/>
    <cellStyle name="Normální 2" xfId="1" xr:uid="{5916E8E6-6C6D-4DE2-A7BB-7006B46180FC}"/>
    <cellStyle name="normální 2 2" xfId="3" xr:uid="{AFE5E325-53CE-4D08-BB09-8FD7C16BC736}"/>
    <cellStyle name="Normální 3" xfId="2" xr:uid="{3C74CE7B-9A4C-4F1C-9AB7-2DC88CFC25D1}"/>
  </cellStyles>
  <dxfs count="0"/>
  <tableStyles count="0" defaultTableStyle="TableStyleMedium2" defaultPivotStyle="PivotStyleLight16"/>
  <colors>
    <mruColors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C3BFB-01AB-4518-A1DE-CFECAD4A162F}">
  <sheetPr>
    <pageSetUpPr fitToPage="1"/>
  </sheetPr>
  <dimension ref="A2:E67"/>
  <sheetViews>
    <sheetView tabSelected="1" zoomScaleNormal="100" workbookViewId="0">
      <selection activeCell="A55" sqref="A55"/>
    </sheetView>
  </sheetViews>
  <sheetFormatPr defaultColWidth="8.7109375" defaultRowHeight="13.5" x14ac:dyDescent="0.25"/>
  <cols>
    <col min="1" max="1" width="55.28515625" style="3" customWidth="1"/>
    <col min="2" max="2" width="9.28515625" style="3" customWidth="1"/>
    <col min="3" max="3" width="10" style="3" customWidth="1"/>
    <col min="4" max="4" width="20.42578125" style="3" customWidth="1"/>
    <col min="5" max="5" width="14.85546875" style="3" bestFit="1" customWidth="1"/>
    <col min="6" max="16384" width="8.7109375" style="3"/>
  </cols>
  <sheetData>
    <row r="2" spans="1:5" x14ac:dyDescent="0.25">
      <c r="A2" s="23" t="s">
        <v>44</v>
      </c>
      <c r="B2" s="23"/>
      <c r="C2" s="24"/>
      <c r="D2" s="17"/>
      <c r="E2" s="13">
        <f>E4+E19+E40</f>
        <v>0</v>
      </c>
    </row>
    <row r="3" spans="1:5" x14ac:dyDescent="0.25">
      <c r="A3" s="1"/>
      <c r="B3" s="2"/>
      <c r="C3" s="2"/>
      <c r="D3" s="2"/>
    </row>
    <row r="4" spans="1:5" x14ac:dyDescent="0.25">
      <c r="A4" s="16" t="s">
        <v>0</v>
      </c>
      <c r="B4" s="9"/>
      <c r="C4" s="9"/>
      <c r="D4" s="17"/>
      <c r="E4" s="13">
        <f>SUM(E7:E15)</f>
        <v>0</v>
      </c>
    </row>
    <row r="5" spans="1:5" x14ac:dyDescent="0.25">
      <c r="A5" s="11"/>
      <c r="B5" s="6"/>
      <c r="C5" s="6"/>
      <c r="D5" s="6"/>
      <c r="E5" s="8"/>
    </row>
    <row r="6" spans="1:5" x14ac:dyDescent="0.25">
      <c r="A6" s="10" t="s">
        <v>1</v>
      </c>
      <c r="B6" s="28" t="s">
        <v>3</v>
      </c>
      <c r="C6" s="28" t="s">
        <v>4</v>
      </c>
      <c r="D6" s="28" t="s">
        <v>14</v>
      </c>
      <c r="E6" s="28" t="s">
        <v>15</v>
      </c>
    </row>
    <row r="7" spans="1:5" x14ac:dyDescent="0.25">
      <c r="A7" s="25" t="s">
        <v>16</v>
      </c>
      <c r="B7" s="29" t="s">
        <v>5</v>
      </c>
      <c r="C7" s="30">
        <v>1</v>
      </c>
      <c r="D7" s="26">
        <v>0</v>
      </c>
      <c r="E7" s="27">
        <f>C7*D7</f>
        <v>0</v>
      </c>
    </row>
    <row r="8" spans="1:5" x14ac:dyDescent="0.25">
      <c r="A8" s="25" t="s">
        <v>17</v>
      </c>
      <c r="B8" s="29" t="s">
        <v>5</v>
      </c>
      <c r="C8" s="30">
        <v>169</v>
      </c>
      <c r="D8" s="26">
        <v>0</v>
      </c>
      <c r="E8" s="27">
        <f t="shared" ref="E8:E16" si="0">C8*D8</f>
        <v>0</v>
      </c>
    </row>
    <row r="9" spans="1:5" x14ac:dyDescent="0.25">
      <c r="A9" s="25" t="s">
        <v>18</v>
      </c>
      <c r="B9" s="29" t="s">
        <v>5</v>
      </c>
      <c r="C9" s="30">
        <v>1</v>
      </c>
      <c r="D9" s="26">
        <v>0</v>
      </c>
      <c r="E9" s="27">
        <f t="shared" si="0"/>
        <v>0</v>
      </c>
    </row>
    <row r="10" spans="1:5" ht="14.25" customHeight="1" x14ac:dyDescent="0.25">
      <c r="A10" s="25" t="s">
        <v>9</v>
      </c>
      <c r="B10" s="29" t="s">
        <v>5</v>
      </c>
      <c r="C10" s="30">
        <v>1</v>
      </c>
      <c r="D10" s="26">
        <v>0</v>
      </c>
      <c r="E10" s="27">
        <f t="shared" si="0"/>
        <v>0</v>
      </c>
    </row>
    <row r="11" spans="1:5" ht="18.600000000000001" customHeight="1" x14ac:dyDescent="0.25">
      <c r="A11" s="25" t="s">
        <v>45</v>
      </c>
      <c r="B11" s="29" t="s">
        <v>5</v>
      </c>
      <c r="C11" s="29">
        <f>+C8</f>
        <v>169</v>
      </c>
      <c r="D11" s="26">
        <v>0</v>
      </c>
      <c r="E11" s="27">
        <f t="shared" si="0"/>
        <v>0</v>
      </c>
    </row>
    <row r="12" spans="1:5" ht="27" x14ac:dyDescent="0.25">
      <c r="A12" s="25" t="s">
        <v>20</v>
      </c>
      <c r="B12" s="29" t="s">
        <v>5</v>
      </c>
      <c r="C12" s="29">
        <f>+C9</f>
        <v>1</v>
      </c>
      <c r="D12" s="26">
        <v>0</v>
      </c>
      <c r="E12" s="27">
        <f t="shared" ref="E12" si="1">C12*D12</f>
        <v>0</v>
      </c>
    </row>
    <row r="13" spans="1:5" x14ac:dyDescent="0.25">
      <c r="A13" s="25" t="s">
        <v>19</v>
      </c>
      <c r="B13" s="29" t="s">
        <v>5</v>
      </c>
      <c r="C13" s="29">
        <v>1</v>
      </c>
      <c r="D13" s="26">
        <v>0</v>
      </c>
      <c r="E13" s="27">
        <f t="shared" si="0"/>
        <v>0</v>
      </c>
    </row>
    <row r="14" spans="1:5" ht="27" x14ac:dyDescent="0.25">
      <c r="A14" s="25" t="s">
        <v>27</v>
      </c>
      <c r="B14" s="29" t="s">
        <v>5</v>
      </c>
      <c r="C14" s="29">
        <v>1</v>
      </c>
      <c r="D14" s="26">
        <v>0</v>
      </c>
      <c r="E14" s="27">
        <f t="shared" ref="E14" si="2">C14*D14</f>
        <v>0</v>
      </c>
    </row>
    <row r="15" spans="1:5" x14ac:dyDescent="0.25">
      <c r="A15" s="25" t="s">
        <v>21</v>
      </c>
      <c r="B15" s="29" t="s">
        <v>22</v>
      </c>
      <c r="C15" s="30">
        <f>CEILING(C8/2,1)</f>
        <v>85</v>
      </c>
      <c r="D15" s="26">
        <v>0</v>
      </c>
      <c r="E15" s="27">
        <f t="shared" si="0"/>
        <v>0</v>
      </c>
    </row>
    <row r="16" spans="1:5" ht="27" x14ac:dyDescent="0.25">
      <c r="A16" s="31" t="s">
        <v>23</v>
      </c>
      <c r="B16" s="34" t="s">
        <v>5</v>
      </c>
      <c r="C16" s="34">
        <v>1</v>
      </c>
      <c r="D16" s="35">
        <v>0</v>
      </c>
      <c r="E16" s="36">
        <f t="shared" si="0"/>
        <v>0</v>
      </c>
    </row>
    <row r="17" spans="1:5" x14ac:dyDescent="0.25">
      <c r="A17" s="31" t="s">
        <v>43</v>
      </c>
      <c r="B17" s="34" t="s">
        <v>5</v>
      </c>
      <c r="C17" s="34">
        <v>1</v>
      </c>
      <c r="D17" s="35">
        <v>0</v>
      </c>
      <c r="E17" s="36">
        <f t="shared" ref="E17" si="3">C17*D17</f>
        <v>0</v>
      </c>
    </row>
    <row r="18" spans="1:5" x14ac:dyDescent="0.25">
      <c r="A18" s="12"/>
      <c r="B18" s="5"/>
      <c r="C18" s="7"/>
      <c r="D18" s="6"/>
      <c r="E18" s="8"/>
    </row>
    <row r="19" spans="1:5" x14ac:dyDescent="0.25">
      <c r="A19" s="16" t="s">
        <v>2</v>
      </c>
      <c r="B19" s="9"/>
      <c r="C19" s="9"/>
      <c r="D19" s="17"/>
      <c r="E19" s="13">
        <f>SUM(E22:E39)</f>
        <v>0</v>
      </c>
    </row>
    <row r="20" spans="1:5" x14ac:dyDescent="0.25">
      <c r="A20" s="12"/>
      <c r="B20" s="5"/>
      <c r="C20" s="5"/>
      <c r="D20" s="6"/>
      <c r="E20" s="8"/>
    </row>
    <row r="21" spans="1:5" x14ac:dyDescent="0.25">
      <c r="A21" s="10" t="s">
        <v>1</v>
      </c>
      <c r="B21" s="28" t="s">
        <v>3</v>
      </c>
      <c r="C21" s="28" t="s">
        <v>4</v>
      </c>
      <c r="D21" s="28" t="s">
        <v>14</v>
      </c>
      <c r="E21" s="28" t="s">
        <v>15</v>
      </c>
    </row>
    <row r="22" spans="1:5" x14ac:dyDescent="0.25">
      <c r="A22" s="12" t="s">
        <v>24</v>
      </c>
      <c r="B22" s="32" t="s">
        <v>6</v>
      </c>
      <c r="C22" s="32">
        <v>5</v>
      </c>
      <c r="D22" s="19">
        <v>0</v>
      </c>
      <c r="E22" s="20">
        <f>C22*D22</f>
        <v>0</v>
      </c>
    </row>
    <row r="23" spans="1:5" x14ac:dyDescent="0.25">
      <c r="A23" s="12" t="s">
        <v>25</v>
      </c>
      <c r="B23" s="32" t="s">
        <v>6</v>
      </c>
      <c r="C23" s="32">
        <v>60</v>
      </c>
      <c r="D23" s="19">
        <v>0</v>
      </c>
      <c r="E23" s="20">
        <f t="shared" ref="E23:E35" si="4">C23*D23</f>
        <v>0</v>
      </c>
    </row>
    <row r="24" spans="1:5" x14ac:dyDescent="0.25">
      <c r="A24" s="12" t="s">
        <v>26</v>
      </c>
      <c r="B24" s="32" t="s">
        <v>6</v>
      </c>
      <c r="C24" s="32">
        <v>3</v>
      </c>
      <c r="D24" s="19">
        <v>0</v>
      </c>
      <c r="E24" s="20">
        <f t="shared" si="4"/>
        <v>0</v>
      </c>
    </row>
    <row r="25" spans="1:5" x14ac:dyDescent="0.25">
      <c r="A25" s="12" t="s">
        <v>12</v>
      </c>
      <c r="B25" s="32" t="s">
        <v>6</v>
      </c>
      <c r="C25" s="32">
        <v>25</v>
      </c>
      <c r="D25" s="19">
        <v>0</v>
      </c>
      <c r="E25" s="20">
        <f t="shared" si="4"/>
        <v>0</v>
      </c>
    </row>
    <row r="26" spans="1:5" x14ac:dyDescent="0.25">
      <c r="A26" s="12" t="s">
        <v>13</v>
      </c>
      <c r="B26" s="32" t="s">
        <v>6</v>
      </c>
      <c r="C26" s="32">
        <v>100</v>
      </c>
      <c r="D26" s="19">
        <v>0</v>
      </c>
      <c r="E26" s="20">
        <f t="shared" si="4"/>
        <v>0</v>
      </c>
    </row>
    <row r="27" spans="1:5" x14ac:dyDescent="0.25">
      <c r="A27" s="12" t="s">
        <v>34</v>
      </c>
      <c r="B27" s="32" t="s">
        <v>6</v>
      </c>
      <c r="C27" s="32">
        <v>150</v>
      </c>
      <c r="D27" s="19">
        <v>0</v>
      </c>
      <c r="E27" s="20">
        <f t="shared" ref="E27" si="5">C27*D27</f>
        <v>0</v>
      </c>
    </row>
    <row r="28" spans="1:5" x14ac:dyDescent="0.25">
      <c r="A28" s="12" t="s">
        <v>33</v>
      </c>
      <c r="B28" s="32" t="s">
        <v>6</v>
      </c>
      <c r="C28" s="32">
        <v>10</v>
      </c>
      <c r="D28" s="19">
        <v>0</v>
      </c>
      <c r="E28" s="20">
        <f t="shared" si="4"/>
        <v>0</v>
      </c>
    </row>
    <row r="29" spans="1:5" x14ac:dyDescent="0.25">
      <c r="A29" s="12" t="s">
        <v>32</v>
      </c>
      <c r="B29" s="32" t="s">
        <v>6</v>
      </c>
      <c r="C29" s="32">
        <v>5</v>
      </c>
      <c r="D29" s="19">
        <v>0</v>
      </c>
      <c r="E29" s="20">
        <f t="shared" si="4"/>
        <v>0</v>
      </c>
    </row>
    <row r="30" spans="1:5" x14ac:dyDescent="0.25">
      <c r="A30" s="12" t="s">
        <v>30</v>
      </c>
      <c r="B30" s="32" t="s">
        <v>6</v>
      </c>
      <c r="C30" s="32">
        <v>360</v>
      </c>
      <c r="D30" s="19">
        <v>0</v>
      </c>
      <c r="E30" s="20">
        <f t="shared" si="4"/>
        <v>0</v>
      </c>
    </row>
    <row r="31" spans="1:5" x14ac:dyDescent="0.25">
      <c r="A31" s="12" t="s">
        <v>31</v>
      </c>
      <c r="B31" s="32" t="s">
        <v>6</v>
      </c>
      <c r="C31" s="32">
        <v>360</v>
      </c>
      <c r="D31" s="19">
        <v>0</v>
      </c>
      <c r="E31" s="20">
        <f t="shared" si="4"/>
        <v>0</v>
      </c>
    </row>
    <row r="32" spans="1:5" x14ac:dyDescent="0.25">
      <c r="A32" s="12" t="s">
        <v>29</v>
      </c>
      <c r="B32" s="33" t="s">
        <v>5</v>
      </c>
      <c r="C32" s="32">
        <v>32</v>
      </c>
      <c r="D32" s="19">
        <v>0</v>
      </c>
      <c r="E32" s="20">
        <f t="shared" si="4"/>
        <v>0</v>
      </c>
    </row>
    <row r="33" spans="1:5" x14ac:dyDescent="0.25">
      <c r="A33" s="12" t="s">
        <v>28</v>
      </c>
      <c r="B33" s="32" t="s">
        <v>5</v>
      </c>
      <c r="C33" s="32">
        <v>32</v>
      </c>
      <c r="D33" s="19">
        <v>0</v>
      </c>
      <c r="E33" s="20">
        <f t="shared" si="4"/>
        <v>0</v>
      </c>
    </row>
    <row r="34" spans="1:5" x14ac:dyDescent="0.25">
      <c r="A34" s="12" t="s">
        <v>10</v>
      </c>
      <c r="B34" s="32" t="s">
        <v>5</v>
      </c>
      <c r="C34" s="32">
        <v>3</v>
      </c>
      <c r="D34" s="19">
        <v>0</v>
      </c>
      <c r="E34" s="20">
        <f t="shared" si="4"/>
        <v>0</v>
      </c>
    </row>
    <row r="35" spans="1:5" x14ac:dyDescent="0.25">
      <c r="A35" s="12" t="s">
        <v>11</v>
      </c>
      <c r="B35" s="32" t="s">
        <v>5</v>
      </c>
      <c r="C35" s="32">
        <v>1</v>
      </c>
      <c r="D35" s="19">
        <v>0</v>
      </c>
      <c r="E35" s="20">
        <f t="shared" si="4"/>
        <v>0</v>
      </c>
    </row>
    <row r="36" spans="1:5" x14ac:dyDescent="0.25">
      <c r="A36" s="12" t="s">
        <v>42</v>
      </c>
      <c r="B36" s="32" t="s">
        <v>5</v>
      </c>
      <c r="C36" s="32">
        <v>1</v>
      </c>
      <c r="D36" s="19">
        <v>0</v>
      </c>
      <c r="E36" s="20">
        <f t="shared" ref="E36:E38" si="6">C36*D36</f>
        <v>0</v>
      </c>
    </row>
    <row r="37" spans="1:5" x14ac:dyDescent="0.25">
      <c r="A37" s="12" t="s">
        <v>35</v>
      </c>
      <c r="B37" s="32" t="s">
        <v>5</v>
      </c>
      <c r="C37" s="32">
        <v>1</v>
      </c>
      <c r="D37" s="19">
        <v>0</v>
      </c>
      <c r="E37" s="20">
        <f t="shared" si="6"/>
        <v>0</v>
      </c>
    </row>
    <row r="38" spans="1:5" x14ac:dyDescent="0.25">
      <c r="A38" s="12" t="s">
        <v>36</v>
      </c>
      <c r="B38" s="32" t="s">
        <v>5</v>
      </c>
      <c r="C38" s="32">
        <v>2</v>
      </c>
      <c r="D38" s="22">
        <v>0</v>
      </c>
      <c r="E38" s="20">
        <f t="shared" si="6"/>
        <v>0</v>
      </c>
    </row>
    <row r="39" spans="1:5" x14ac:dyDescent="0.25">
      <c r="A39" s="6"/>
      <c r="B39" s="8"/>
      <c r="C39" s="8"/>
      <c r="D39" s="8"/>
      <c r="E39" s="8"/>
    </row>
    <row r="40" spans="1:5" x14ac:dyDescent="0.25">
      <c r="A40" s="14" t="s">
        <v>7</v>
      </c>
      <c r="B40" s="9"/>
      <c r="C40" s="9"/>
      <c r="D40" s="15"/>
      <c r="E40" s="13">
        <f>SUM(E43:E50)</f>
        <v>0</v>
      </c>
    </row>
    <row r="41" spans="1:5" x14ac:dyDescent="0.25">
      <c r="A41" s="6"/>
      <c r="B41" s="6"/>
      <c r="C41" s="6"/>
      <c r="D41" s="8"/>
      <c r="E41" s="8"/>
    </row>
    <row r="42" spans="1:5" x14ac:dyDescent="0.25">
      <c r="A42" s="4" t="s">
        <v>1</v>
      </c>
      <c r="B42" s="28" t="s">
        <v>3</v>
      </c>
      <c r="C42" s="28" t="s">
        <v>4</v>
      </c>
      <c r="D42" s="28" t="s">
        <v>14</v>
      </c>
      <c r="E42" s="28" t="s">
        <v>15</v>
      </c>
    </row>
    <row r="43" spans="1:5" x14ac:dyDescent="0.25">
      <c r="A43" s="5" t="s">
        <v>38</v>
      </c>
      <c r="B43" s="32" t="s">
        <v>8</v>
      </c>
      <c r="C43" s="32">
        <v>1</v>
      </c>
      <c r="D43" s="21">
        <v>0</v>
      </c>
      <c r="E43" s="18">
        <f>C43*D43</f>
        <v>0</v>
      </c>
    </row>
    <row r="44" spans="1:5" x14ac:dyDescent="0.25">
      <c r="A44" s="5" t="s">
        <v>39</v>
      </c>
      <c r="B44" s="32" t="s">
        <v>8</v>
      </c>
      <c r="C44" s="32">
        <v>1</v>
      </c>
      <c r="D44" s="21">
        <v>0</v>
      </c>
      <c r="E44" s="18">
        <f>C44*D44</f>
        <v>0</v>
      </c>
    </row>
    <row r="45" spans="1:5" x14ac:dyDescent="0.25">
      <c r="A45" s="5" t="s">
        <v>37</v>
      </c>
      <c r="B45" s="32" t="s">
        <v>8</v>
      </c>
      <c r="C45" s="32">
        <v>1</v>
      </c>
      <c r="D45" s="21">
        <v>0</v>
      </c>
      <c r="E45" s="18">
        <f>C45*D45</f>
        <v>0</v>
      </c>
    </row>
    <row r="46" spans="1:5" x14ac:dyDescent="0.25">
      <c r="A46" s="5" t="s">
        <v>40</v>
      </c>
      <c r="B46" s="32" t="s">
        <v>8</v>
      </c>
      <c r="C46" s="32">
        <v>1</v>
      </c>
      <c r="D46" s="21">
        <v>0</v>
      </c>
      <c r="E46" s="18">
        <f t="shared" ref="E46:E50" si="7">C46*D46</f>
        <v>0</v>
      </c>
    </row>
    <row r="47" spans="1:5" x14ac:dyDescent="0.25">
      <c r="A47" s="5" t="s">
        <v>47</v>
      </c>
      <c r="B47" s="32" t="s">
        <v>8</v>
      </c>
      <c r="C47" s="32">
        <v>1</v>
      </c>
      <c r="D47" s="21">
        <v>0</v>
      </c>
      <c r="E47" s="18">
        <f t="shared" si="7"/>
        <v>0</v>
      </c>
    </row>
    <row r="48" spans="1:5" x14ac:dyDescent="0.25">
      <c r="A48" s="5" t="s">
        <v>46</v>
      </c>
      <c r="B48" s="32" t="s">
        <v>8</v>
      </c>
      <c r="C48" s="32">
        <v>1</v>
      </c>
      <c r="D48" s="21">
        <v>0</v>
      </c>
      <c r="E48" s="18">
        <f t="shared" ref="E48" si="8">C48*D48</f>
        <v>0</v>
      </c>
    </row>
    <row r="49" spans="1:5" x14ac:dyDescent="0.25">
      <c r="A49" s="5" t="s">
        <v>41</v>
      </c>
      <c r="B49" s="32" t="s">
        <v>8</v>
      </c>
      <c r="C49" s="32">
        <v>1</v>
      </c>
      <c r="D49" s="21">
        <v>0</v>
      </c>
      <c r="E49" s="18">
        <f t="shared" si="7"/>
        <v>0</v>
      </c>
    </row>
    <row r="50" spans="1:5" x14ac:dyDescent="0.25">
      <c r="A50" s="5" t="s">
        <v>37</v>
      </c>
      <c r="B50" s="32" t="s">
        <v>8</v>
      </c>
      <c r="C50" s="32">
        <v>1</v>
      </c>
      <c r="D50" s="21">
        <v>0</v>
      </c>
      <c r="E50" s="18">
        <f t="shared" si="7"/>
        <v>0</v>
      </c>
    </row>
    <row r="51" spans="1:5" x14ac:dyDescent="0.25">
      <c r="A51" s="2"/>
    </row>
    <row r="52" spans="1:5" x14ac:dyDescent="0.25">
      <c r="A52" s="2"/>
    </row>
    <row r="53" spans="1:5" x14ac:dyDescent="0.25">
      <c r="A53" s="2"/>
    </row>
    <row r="54" spans="1:5" x14ac:dyDescent="0.25">
      <c r="A54" s="2"/>
    </row>
    <row r="55" spans="1:5" x14ac:dyDescent="0.25">
      <c r="A55" s="2"/>
    </row>
    <row r="56" spans="1:5" x14ac:dyDescent="0.25">
      <c r="A56" s="2"/>
    </row>
    <row r="57" spans="1:5" x14ac:dyDescent="0.25">
      <c r="A57" s="2"/>
    </row>
    <row r="58" spans="1:5" x14ac:dyDescent="0.25">
      <c r="A58" s="2"/>
    </row>
    <row r="59" spans="1:5" x14ac:dyDescent="0.25">
      <c r="A59" s="2"/>
    </row>
    <row r="60" spans="1:5" x14ac:dyDescent="0.25">
      <c r="A60" s="2"/>
    </row>
    <row r="61" spans="1:5" x14ac:dyDescent="0.25">
      <c r="A61" s="2"/>
    </row>
    <row r="62" spans="1:5" x14ac:dyDescent="0.25">
      <c r="A62" s="2"/>
    </row>
    <row r="63" spans="1:5" x14ac:dyDescent="0.25">
      <c r="A63" s="2"/>
    </row>
    <row r="64" spans="1:5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</sheetData>
  <pageMargins left="0.7" right="0.7" top="0.78740157499999996" bottom="0.78740157499999996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</dc:creator>
  <cp:lastModifiedBy>Michal Pokorný</cp:lastModifiedBy>
  <cp:lastPrinted>2024-04-09T11:55:54Z</cp:lastPrinted>
  <dcterms:created xsi:type="dcterms:W3CDTF">2023-05-03T08:00:25Z</dcterms:created>
  <dcterms:modified xsi:type="dcterms:W3CDTF">2025-07-29T07:07:06Z</dcterms:modified>
</cp:coreProperties>
</file>