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27792" windowHeight="12336" activeTab="0"/>
  </bookViews>
  <sheets>
    <sheet name="STD_soupis prací a dodávek" sheetId="1" r:id="rId1"/>
    <sheet name="kuchyně_spotřebiče" sheetId="2" r:id="rId2"/>
  </sheets>
  <definedNames>
    <definedName name="_xlnm.Print_Area" localSheetId="1">'kuchyně_spotřebiče'!$A$1:$K$66</definedName>
    <definedName name="_xlnm.Print_Area" localSheetId="0">'STD_soupis prací a dodávek'!$A$1:$L$87</definedName>
  </definedNames>
  <calcPr fullCalcOnLoad="1"/>
</workbook>
</file>

<file path=xl/sharedStrings.xml><?xml version="1.0" encoding="utf-8"?>
<sst xmlns="http://schemas.openxmlformats.org/spreadsheetml/2006/main" count="564" uniqueCount="279">
  <si>
    <t>Pol. č.</t>
  </si>
  <si>
    <t>účel místnosti, využití</t>
  </si>
  <si>
    <t>ozn.</t>
  </si>
  <si>
    <t>ilustrační foto</t>
  </si>
  <si>
    <t>název</t>
  </si>
  <si>
    <t>popis - přibližné rozměry a jiné parametry</t>
  </si>
  <si>
    <t>množství</t>
  </si>
  <si>
    <t>měrná jednotka</t>
  </si>
  <si>
    <t>jednotková cena 
v Kč bez DPH</t>
  </si>
  <si>
    <t>cena celkem 
v Kč bez DPH</t>
  </si>
  <si>
    <t>Poznámka:</t>
  </si>
  <si>
    <t xml:space="preserve"> 1.02</t>
  </si>
  <si>
    <t>ŠATNA MUŽI</t>
  </si>
  <si>
    <t>VN 1</t>
  </si>
  <si>
    <t xml:space="preserve">věšák nástěnný </t>
  </si>
  <si>
    <t>rozměry cca 60x180cm, masivní dřevo, minimalistický design, symbol stromu</t>
  </si>
  <si>
    <t>ks</t>
  </si>
  <si>
    <t>dekorativní věšák, opracované dřevo opatřené impregnačním nátěrem</t>
  </si>
  <si>
    <t>ST 1</t>
  </si>
  <si>
    <t>stolička stohovatelná</t>
  </si>
  <si>
    <t>průměr celkový do 45cm, sedák průměr min.35cm, v=45cm, nosnost 100 kg, světlé přírodní dřevo, překližka</t>
  </si>
  <si>
    <t>na odložení tašky, příp.sednutí při obouvání obuvi</t>
  </si>
  <si>
    <t>SŠ 1</t>
  </si>
  <si>
    <t>skříňka šatní dvojitá uzamykatelná</t>
  </si>
  <si>
    <t>uzamykatelná, cylindrický zámek každá skříňka zvlášť, na dveře lze nalepit suchý zip a umístit jmenovku-foto klienta</t>
  </si>
  <si>
    <t xml:space="preserve"> 1.03</t>
  </si>
  <si>
    <t>ŠATNA ŽENY</t>
  </si>
  <si>
    <t>na odložení tašky příp.sednutí při obouvání obuvi</t>
  </si>
  <si>
    <t>skříňka šatní dvojitá</t>
  </si>
  <si>
    <t xml:space="preserve"> 1.06</t>
  </si>
  <si>
    <t>ÚKLID</t>
  </si>
  <si>
    <t>R 3</t>
  </si>
  <si>
    <t xml:space="preserve">regál kovový </t>
  </si>
  <si>
    <t>kovový regál z pozinku, rozměry: šířka=60, hl=27, výška min.=140 cm, nožky opatřeny gumovými chráničkami</t>
  </si>
  <si>
    <t>regál kovový pro uskladnění čistících prostředků a úklidových pomůcek, nutné kotvení do stěny z bezpečnostního důvodu</t>
  </si>
  <si>
    <t xml:space="preserve"> 1.07</t>
  </si>
  <si>
    <t>PRODEJNA / DÍLNA</t>
  </si>
  <si>
    <t>SkS 1.07</t>
  </si>
  <si>
    <t>skříňová sestava</t>
  </si>
  <si>
    <t>celková délka stěny 495 cm, hl.sestavy 40 cm, výška sestavy 270 cm, materiál lamino LTD, dezén přírodní světlé dřevo, spodní a horní skříňky uzamykatelné, středová část otevřené police, zadní sololitová deska</t>
  </si>
  <si>
    <t>R 1</t>
  </si>
  <si>
    <t>regál prodejní nízký</t>
  </si>
  <si>
    <t>R 2</t>
  </si>
  <si>
    <t>regál prodejní vysoký</t>
  </si>
  <si>
    <t>vysoký regál rozdělen na 16 polí (cca čtverce) ve spodní části 8 polí uzavřeno dvířky, v horní části oboustranně otevřeno (bez zad) k vystavení produktů vyrobených v dílně. Ustaveno u stěny, z bezpečnost. důvodů kotveno do stěny</t>
  </si>
  <si>
    <t>SP 1</t>
  </si>
  <si>
    <t>stůl pracovní</t>
  </si>
  <si>
    <t>rozměry: 75x150 cm,  tl.desky 25-28 mm, v=75-80 cm, materiál: lamino LTD s dezénem světlého dřeva, subtilní ale stabilní kovové podnoží (4 nohy v rozích stolu) - šedo stříbrná barva, vč. průchodky pro kabeláž</t>
  </si>
  <si>
    <t>stůl bez bočnic na 4 výškově stavitelných nohách, ať je i pod stoly co nejvíce prostoru, umožní i zajetí příp.vozíčkáře a lze kombinovat sestavení stolů</t>
  </si>
  <si>
    <t>ŽP 1</t>
  </si>
  <si>
    <t>židle pracovní</t>
  </si>
  <si>
    <t>jednoduchá stohovatelná židle s omyvatelným sedákem antracitové barvě (pokud seženeme, může být ve stejném dezénu jako je deska pracovního stolu)</t>
  </si>
  <si>
    <t xml:space="preserve"> 1.08</t>
  </si>
  <si>
    <t>KANCELÁŘ / POKLADNA</t>
  </si>
  <si>
    <t>SP 2</t>
  </si>
  <si>
    <t>ŽP 2</t>
  </si>
  <si>
    <t>židle s područkami čalouněná, minimalistický vzhled, eko kůže černá, kovová podnož kříž na kolečkách chrom, výškově stavitelná, celková výška 106,5-115,5 cm, sedák cca 50x50cm, nosnost min.110 kg</t>
  </si>
  <si>
    <t>Židle vhodná do klasických kanceláří. Pevná konstrukce je očalouněná kvalitní eko kůží v barvě černé. Stabilitu židle zajišťuje kovový kříž na kolečkách, univerzální kolečka. Synchronní mechanika, plynový píst</t>
  </si>
  <si>
    <t>K 1</t>
  </si>
  <si>
    <t>kontejner šuplíkový,
centrálně uzamykatelný</t>
  </si>
  <si>
    <t>SkS 1.08</t>
  </si>
  <si>
    <t>KŘ 1</t>
  </si>
  <si>
    <t>křeslo</t>
  </si>
  <si>
    <t>rozměry křesla cca: š=51, hloubka=55 cm, v=78 cm, výška sedu 47 cm, čalounění eko kůže černá, podnož ohýbaná překližka topol/dubové dřevo, nosnost 110 kg</t>
  </si>
  <si>
    <t>SK 1</t>
  </si>
  <si>
    <t>stolek konferenční</t>
  </si>
  <si>
    <t>Odkládací stolek v přírodním odstínu z masivního dřeva sv. přídodní odstín, průměr celkový do 53cm, horní deska průměr cca 50cm,  v=55cm</t>
  </si>
  <si>
    <t>na odložení tašky příp.pití</t>
  </si>
  <si>
    <t>TN 1</t>
  </si>
  <si>
    <t>tabule nástěnná</t>
  </si>
  <si>
    <t>rozměr: 90x60 cm, magnetická bílá tabule nástěnná s pevným hliníkovým rámem</t>
  </si>
  <si>
    <t xml:space="preserve"> 1.09</t>
  </si>
  <si>
    <t>PEC</t>
  </si>
  <si>
    <t>pec na keramiku</t>
  </si>
  <si>
    <t>Objem 140 l, Příkon:9 kW Napětí: 400V 3/N Proud 13A, Vnější rozměry: š=66 cm, hl=105cm, v=143cm, Vnitřní rozměry: š=45cm, hl=58cm, v=57cm, vyhřívání ze 3 stran, 1300oC</t>
  </si>
  <si>
    <t>sada do pece</t>
  </si>
  <si>
    <t>zakládací set do pece (podkladová deska, keramické válečky, keramické trojnožky…)</t>
  </si>
  <si>
    <t>kovový regál z pozinku, rozměry cca: šířka=60, hl=27, výška min.=140 cm, nožky opatřeny gumovými chráničkami</t>
  </si>
  <si>
    <t>regál kovový pro dočasné uskladnění rozpracovaných výrobků, nutné kotvení do stěny z bezpečnostního důvodu</t>
  </si>
  <si>
    <t xml:space="preserve"> 1.10</t>
  </si>
  <si>
    <t>SKLAD</t>
  </si>
  <si>
    <t>R 4</t>
  </si>
  <si>
    <t>regál kovový</t>
  </si>
  <si>
    <t>R5</t>
  </si>
  <si>
    <t>R6</t>
  </si>
  <si>
    <t xml:space="preserve"> 1.11</t>
  </si>
  <si>
    <t>DÍLNA</t>
  </si>
  <si>
    <t>SkS 1.11</t>
  </si>
  <si>
    <t>rozměry: 75x150 cm, tl.desky 25-28 mm, v=75-80 cm, materiál: lamino LTD s dezénem světlého dřeva, subtilní ale stabilní kovové podnoží (4 nohy v rozích stolu) - šedo stříbrná barva, vč. průchodky pro kabeláž</t>
  </si>
  <si>
    <t>kontejner šuplíkový, centrálně uzamykatelný</t>
  </si>
  <si>
    <t>průprůměr celkový do 45cm, sedák průměr min.35cm, v=45cm, nosnost 100 kg, světlé přírodní dřevo, překližka</t>
  </si>
  <si>
    <t>POLICE</t>
  </si>
  <si>
    <t xml:space="preserve">police </t>
  </si>
  <si>
    <t>délka=150 cm, hl=25-30 cm,  materiál: lamino LTD s dezénem světlého dřeva, nosné konzolky kryté v desce tl.min.38 mm, příp. viditelné v minimalistickém designu, kovové, barva šedo stříbrná (pak tl.desky 18 mm)</t>
  </si>
  <si>
    <t>jednoduchá police vč.kotvících konzol  nad vanou pro uskladnění materiálu a rozpracovaných výrobků</t>
  </si>
  <si>
    <t xml:space="preserve"> 1.12</t>
  </si>
  <si>
    <t>ŠATNA PERSONÁL</t>
  </si>
  <si>
    <t>SŠ 2</t>
  </si>
  <si>
    <t>skříňka šatní trojitá</t>
  </si>
  <si>
    <t>plechová šatní skříňka, rozměry: šířka=90 cm (3), hl= 50 cm, v=1800, 3 samostatné uzamykatelné boxy, dozické zámky, sv.šedá</t>
  </si>
  <si>
    <t>uzamykatelná, cylindrický zámek každá skříňka zvlášť</t>
  </si>
  <si>
    <t xml:space="preserve"> 1.13</t>
  </si>
  <si>
    <t>SPOLEČENSKÁ MÍSTNOST</t>
  </si>
  <si>
    <t>SJ 1</t>
  </si>
  <si>
    <t>stůl jdelní</t>
  </si>
  <si>
    <t>rozměry: 75x150 cm, tl.desky 25-28 mm, v=75-80 cm, materiál: lamino LTD s dezénem světlého dřeva, subtilní ale stabilní kovové podnoží (4 nohy v rozích stolu) - šedo stříbrná barva</t>
  </si>
  <si>
    <t>SJ 2</t>
  </si>
  <si>
    <t>rozměry: 75x75 cm, tl.desky 25-28 mm, v=75-80 cm, materiál: lamino LTD s dezénem světlého dřeva, subtilní ale stabilní kovové podnoží (4 nohy v rozích stolu) - šedo stříbrná barva</t>
  </si>
  <si>
    <t>ŽJ 1</t>
  </si>
  <si>
    <t>židle jídelní</t>
  </si>
  <si>
    <t>KS 1.13</t>
  </si>
  <si>
    <t>kuchyňská sestava - nábytek</t>
  </si>
  <si>
    <t>kuchyňská sestava - spotřebiče</t>
  </si>
  <si>
    <t>soubor</t>
  </si>
  <si>
    <t>kuchyňská sestava - osvětlení</t>
  </si>
  <si>
    <t>kuchyňská sestava - montáž</t>
  </si>
  <si>
    <t>projektor</t>
  </si>
  <si>
    <t>Projektor s krátkou projekční vzdáleností
Technologie: 3LCD, Kontrastní poměr: min. 16 000:1, Svítivost [ANSI lumens]: min. 3400, Životnost lampy: min. 10 000 hodin v úsporném režimu / 5 000 hodin v normálním režimu, Rozlišení: WXGA min. 1280 x 800, 16:10, HD ready, Úhlopříčka promítaného obrazu: 53 palců - 116 palců, Rozhraní: USB 2.0 typu A, USB 2.0 typu B, RS-232C, Ethernetové rozhraní RJ-45, 2x    VGA vstup, VGA výstup, HDMI vstup, kompozitní vstup, 2x  Komponentní vstup, S-Video vstup, audiovýstup, vstup pro mikrofon, audiovstup, Dálkové ovládání, stropní držák</t>
  </si>
  <si>
    <t>projekční plátno</t>
  </si>
  <si>
    <t>nástěnné projekřní plátno min. 200x135cm, bílé s černým okrajem, mechanické. Formát 16:10, rozměry 200 x 135 cm, pozorovací úhel 160°, určené pro dataprojektory a digitální projektory</t>
  </si>
  <si>
    <t>KS 1.13-CV</t>
  </si>
  <si>
    <t>Speciální kování v horní skříňce š=90-120 cm které umožní sjetí obsahu skříňky níže. Set obsahuje středovou konzolu, díl na kotvení polic a sadu 4 polic. Vestavná výška je seřiditelná 68-98 cm. Materiál: Kování a nosiče polic: ocel stříbrná, police: ošetřené bílou melaminovou pryskyřicí, se speciální protiskluzovou úpravou, reling ocel chromovaná</t>
  </si>
  <si>
    <t>Uprostřed horní skříňky (pro skříňky š=90 cm nebo 120 cm) zabudované kování pro lepší ergonomii a uživatelský komfort, usnadňuje přístup k obtížně dostupným předmětům v horních skříních sjetím polic do nižší výšky. Seřizovací kolečko umožňuje individuálně přizpůsobit kování proměnlivému zatížení košů.
zatížení košů. Sklopné kování 0-9kg pro horní skříňky š=90cm, vč. Sady 4 košů</t>
  </si>
  <si>
    <t xml:space="preserve"> 1.14</t>
  </si>
  <si>
    <t>KANCELÁŘ</t>
  </si>
  <si>
    <t>SkS 1.14</t>
  </si>
  <si>
    <t xml:space="preserve"> 1.15</t>
  </si>
  <si>
    <t>SkS 1.15</t>
  </si>
  <si>
    <t>celková délka stěny 380 cm, hl.sestavy 40 cm, výška sestavy 120 cm, materiál lamino LTD, dezén přírodní světlé dřevo, kombinace uzamykatelných skříní a šuplíků</t>
  </si>
  <si>
    <t>kontejner šuplíkový, 
centrálně uzamykatelný</t>
  </si>
  <si>
    <t>lampy stolní</t>
  </si>
  <si>
    <t>chromovaná lampa na pracovní stůl, LED, A++, nastavitelné rameno lampy a stínidla, Rozměry výrobku: výška: 44 cm, průměr stínidla: 9 cm, délka kabelu: 200 cm</t>
  </si>
  <si>
    <t>místnosti č.: 1.08, 1.11, 1.14, 1.15</t>
  </si>
  <si>
    <t>zrcadlo nástěnné bezrám. 40x120 cm</t>
  </si>
  <si>
    <t>jednoduché bezrámové zrcadlo, opatřeno ochranným povlakem (ochrana při rozbití skla), lze kotvit přes kování přímo na stěnu</t>
  </si>
  <si>
    <t>místnosti č.: 1.02, 1.03</t>
  </si>
  <si>
    <t>zrcadlo nástěnné pevné š=40, v=60 cm</t>
  </si>
  <si>
    <t>jednoduché bezrámové zrcadlo, může být nalepeno na stěnu</t>
  </si>
  <si>
    <t>místnosti č.: 1.04 a 1.12</t>
  </si>
  <si>
    <t>zrcadla naklápěcí</t>
  </si>
  <si>
    <t>Rozměr 50x60 cm s úchytem, určené na toalety pro osoby se zdravotním postižením. Dva boky jsou zasazené do chromovaných trubek. Zrcadlo je vybavené rukojetí pro snadné nastavení sklonu</t>
  </si>
  <si>
    <t>místnosti č.: 1.05 a 1.07</t>
  </si>
  <si>
    <t>věšák na ručníky u umyvadel, háček</t>
  </si>
  <si>
    <t>Pochromovaný povrch, kotvení bez viditelných šroubů, rozměry cca: šířka: 3.6 cm, hloubka: 4.7 cm, výška: 5 cm</t>
  </si>
  <si>
    <t>párů</t>
  </si>
  <si>
    <t xml:space="preserve"> v místnostech č. 1.04, 1.05, 1.06, 1.07, 1,11, 1.12, 1.16</t>
  </si>
  <si>
    <t>držák na tekuté mýdlo</t>
  </si>
  <si>
    <t>Pochromovaný povrch, kotvení bez viditelných šroubů, rozměry: hloubka: 8 cm, výška: 10 cm</t>
  </si>
  <si>
    <t xml:space="preserve"> v místnostech č. 1.04, 1.05, 1.06, 1.07, 1.12</t>
  </si>
  <si>
    <t>nádobka na tekuté mýdlo</t>
  </si>
  <si>
    <t xml:space="preserve">čirý plastový zásobník s chromovaným povrchem vrchní části dávkovače. Široké hrdlo pro snadné doplňování tekutého mýdla, rozměry: výška: 13.6 cm, objem: 250 ml
</t>
  </si>
  <si>
    <t>v místnostech č. 1.12</t>
  </si>
  <si>
    <t>závěs sprchový</t>
  </si>
  <si>
    <t>Hustě tkaná polyesterová látka s povrchem odpuzujícím vodu. Elastický lem na spodním okraji zvyšuje hmotnost závěsu a zajišťuje, aby závěs visel rovně. Velikost: 180x200 cm</t>
  </si>
  <si>
    <t>háčky na sprch.závěs</t>
  </si>
  <si>
    <t>plastové háčky pro zavěšení sprchového závěsu na tyč, baleno po 12 ks</t>
  </si>
  <si>
    <t>v místnostech č. 1.13</t>
  </si>
  <si>
    <t>police sprchová</t>
  </si>
  <si>
    <t>malá polička pro odložení hygienických potřeb, sprch.gelu… tvrzené sklo, pochromovaný povrch olemování zajišťuje uložené předměty proti vyklouznutí, velikost: 24x6 cm</t>
  </si>
  <si>
    <t>v místnosti č. 1.12</t>
  </si>
  <si>
    <t>odpadkový koš nášlapný</t>
  </si>
  <si>
    <t>Odpadkový koš s pedálkem, nerezavějící ocel, vnitřní vyjímatelný kyblík plastový, rozměry:  výška: 28 cm, průměr: 20 cm, objem: 4.6 l</t>
  </si>
  <si>
    <t xml:space="preserve"> v místnostech č. 1.04, 1.05, 1.07, 1.12</t>
  </si>
  <si>
    <t>toaletní kartáč</t>
  </si>
  <si>
    <t>chromovaný povrch obalu, nerezové madlo, štětka plastová, vyměnitelná, výška 45 cm</t>
  </si>
  <si>
    <t>v místnostech č. 1.04, 1.05, 1.12</t>
  </si>
  <si>
    <t>držák toaletního papíru</t>
  </si>
  <si>
    <t>pochromovaný povrch a nerezový krat, odolný, lakovaný  bezbarvým lakem, kotvení do stěny bez viditelných šroubků, š=14 cm</t>
  </si>
  <si>
    <t>v místnostech č. 1.04, 1.05, 1.13</t>
  </si>
  <si>
    <t>odpadkový koš kancelářský</t>
  </si>
  <si>
    <t>standartní kancelářská koš, kov černý, rozměry: šířka=290mm, hloubka=290mm, výška=340mm, objem=17 l, průměr=340mm</t>
  </si>
  <si>
    <t>místnosti č.: 1.01, 1.02, 1.03, 1.07, 1.08, 1.11, 1.13, 1.14 a 1.15</t>
  </si>
  <si>
    <t>roleta š=120cm</t>
  </si>
  <si>
    <t>rozměr rolety š=120cm, délka až 195cm, barevné řešení - bílá tkanina s jemným květinovým vzorem, kotveno do stěny</t>
  </si>
  <si>
    <t>místnosti č.: 1.08, 1.11-3x  úprava rozměru dle zaměření v objektu</t>
  </si>
  <si>
    <t>roleta š=200cm</t>
  </si>
  <si>
    <t>rozměr rolety š=200cm, délka až 195cm, barevné řešení - bílá tkanina s jemným květinovým vzorem,  kotveno do stěny</t>
  </si>
  <si>
    <t>místnost č. 1.15, úprava rozměru dle zaměření v objektu, případně lze použít 2ks rolet menší šířky</t>
  </si>
  <si>
    <t>světelné logo budovy</t>
  </si>
  <si>
    <t>1500x500mm viz Průvodní zpráva</t>
  </si>
  <si>
    <t>info systém budovy - vnější část</t>
  </si>
  <si>
    <t>vnější infotabule s šipkami ke vstupům vč. textu</t>
  </si>
  <si>
    <t xml:space="preserve">polepy dveří </t>
  </si>
  <si>
    <t>název organizace a její adresa, dále informace o otvíracích dobách a např.dalších důležitých tel.číslech...</t>
  </si>
  <si>
    <t>nálepka na skle vstupních dveří</t>
  </si>
  <si>
    <t>info systém budovy - vnitřní část</t>
  </si>
  <si>
    <t>cedulky u dveří s možností výměny informací</t>
  </si>
  <si>
    <t>CELKEM v Kč bez DPH</t>
  </si>
  <si>
    <t>CELKEM v Kč vč. DPH</t>
  </si>
  <si>
    <t>m. č.</t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</si>
  <si>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01.6 </t>
    </r>
    <r>
      <rPr>
        <sz val="7"/>
        <color indexed="8"/>
        <rFont val="Arial"/>
        <family val="2"/>
      </rPr>
      <t>název výkresu: 1.07 - SKŘÍŇOVÁ SESTAVA SkS 1.07</t>
    </r>
  </si>
  <si>
    <r>
      <t xml:space="preserve">stohovatelná, </t>
    </r>
    <r>
      <rPr>
        <b/>
        <sz val="7"/>
        <color indexed="8"/>
        <rFont val="Arial"/>
        <family val="2"/>
      </rPr>
      <t>minimalistický vzhled,</t>
    </r>
    <r>
      <rPr>
        <sz val="7"/>
        <color indexed="8"/>
        <rFont val="Arial"/>
        <family val="2"/>
      </rPr>
      <t xml:space="preserve"> sedák - omyvatelný povrch (např. ohýbaná lakovaná překližka), stabilní kovové nohy (mat.chrom, stříbrně šedá) výška sedáku do 45 cm, bez područek, nosnost min. 110 kg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</si>
  <si>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01.8 </t>
    </r>
    <r>
      <rPr>
        <sz val="7"/>
        <color indexed="8"/>
        <rFont val="Arial"/>
        <family val="2"/>
      </rPr>
      <t>název výkresu: 1.08 - SKŘÍŇOVÁ SESTAVA SkS 1.08</t>
    </r>
  </si>
  <si>
    <r>
      <t xml:space="preserve">rozměry: š=100cm, hl=40 cm, v cca =200 cm, 6 polic, nosnost 1 police 100 kg, </t>
    </r>
    <r>
      <rPr>
        <sz val="7"/>
        <color indexed="8"/>
        <rFont val="Arial"/>
        <family val="2"/>
      </rPr>
      <t>celokovový, pozink</t>
    </r>
  </si>
  <si>
    <r>
      <t xml:space="preserve">rozměry: š=90cm, hl=40 cm, v cca =200 cm, 6 polic, nosnost 1 police 100 kg, </t>
    </r>
    <r>
      <rPr>
        <sz val="7"/>
        <color indexed="8"/>
        <rFont val="Arial"/>
        <family val="2"/>
      </rPr>
      <t>celokovový, pozink</t>
    </r>
  </si>
  <si>
    <r>
      <t xml:space="preserve">rozměry: š=60cm, hl=40 cm, v cca =200 cm, 6 polic, nosnost 1 police 100 kg, </t>
    </r>
    <r>
      <rPr>
        <sz val="7"/>
        <color indexed="8"/>
        <rFont val="Arial"/>
        <family val="2"/>
      </rPr>
      <t>celokovový, pozink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</si>
  <si>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01.9 </t>
    </r>
    <r>
      <rPr>
        <sz val="7"/>
        <color indexed="8"/>
        <rFont val="Arial"/>
        <family val="2"/>
      </rPr>
      <t>název výkresu: 1.11 - SKŘÍŇOVÁ SESTAVA SkS 1.11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</si>
  <si>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01.11, </t>
    </r>
    <r>
      <rPr>
        <sz val="7"/>
        <color indexed="8"/>
        <rFont val="Arial"/>
        <family val="2"/>
      </rPr>
      <t xml:space="preserve">název výkresu </t>
    </r>
    <r>
      <rPr>
        <b/>
        <sz val="7"/>
        <color indexed="8"/>
        <rFont val="Arial"/>
        <family val="2"/>
      </rPr>
      <t>1.13 - KUCHYŇKA KS 1.13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</si>
  <si>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01.12, </t>
    </r>
    <r>
      <rPr>
        <sz val="7"/>
        <color indexed="8"/>
        <rFont val="Arial"/>
        <family val="2"/>
      </rPr>
      <t xml:space="preserve">název výkresu </t>
    </r>
    <r>
      <rPr>
        <b/>
        <sz val="7"/>
        <color indexed="8"/>
        <rFont val="Arial"/>
        <family val="2"/>
      </rPr>
      <t>1.13 - KUCHYŇKA CVIČNÁ KS 1.13-CV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</si>
  <si>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01.12, </t>
    </r>
    <r>
      <rPr>
        <sz val="7"/>
        <color indexed="8"/>
        <rFont val="Arial"/>
        <family val="2"/>
      </rPr>
      <t xml:space="preserve">název výkresu </t>
    </r>
    <r>
      <rPr>
        <b/>
        <sz val="7"/>
        <color indexed="8"/>
        <rFont val="Arial"/>
        <family val="2"/>
      </rPr>
      <t>1.13 - KUCHYŇKA CVIČNÁ KS 1.13-CV, , podrobný rozpis a požadované parametry spotřebičů na listě rozpočtu: kuchyně_spotřebiče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</si>
  <si>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01.13 </t>
    </r>
    <r>
      <rPr>
        <sz val="7"/>
        <color indexed="8"/>
        <rFont val="Arial"/>
        <family val="2"/>
      </rPr>
      <t>název výkresu: 1.14 - SKŘÍŇOVÁ SESTAVA SkS 1.14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</si>
  <si>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01.14 </t>
    </r>
    <r>
      <rPr>
        <sz val="7"/>
        <color indexed="8"/>
        <rFont val="Arial"/>
        <family val="2"/>
      </rPr>
      <t>název výkresu: 1.15 - SKŘÍŇOVÁ SESTAVA SkS 1.15</t>
    </r>
  </si>
  <si>
    <r>
      <t xml:space="preserve">stohovatelná, </t>
    </r>
    <r>
      <rPr>
        <b/>
        <sz val="7"/>
        <color indexed="8"/>
        <rFont val="Arial"/>
        <family val="2"/>
      </rPr>
      <t>minimalistický vzhled,</t>
    </r>
    <r>
      <rPr>
        <sz val="7"/>
        <color indexed="8"/>
        <rFont val="Arial"/>
        <family val="2"/>
      </rPr>
      <t xml:space="preserve"> sedák - omyvatelný povrch (např. ohýbaná lakovaná překližka), stabilní kovové nohy (mat.chrom, stříbrně šedá) výška sedáku do 45 cm, bez područek, nosnost min.110 kg</t>
    </r>
  </si>
  <si>
    <t>Místnost 1.13 Kuchyňka KS 1.13</t>
  </si>
  <si>
    <t>Vestavná chladnice s mrazicí přihrádkou </t>
  </si>
  <si>
    <r>
      <t>energet. třída A++, </t>
    </r>
    <r>
      <rPr>
        <sz val="7"/>
        <color indexed="53"/>
        <rFont val="Verdana"/>
        <family val="2"/>
      </rPr>
      <t>Napětí: 220–240 V, Spotřeba: </t>
    </r>
    <r>
      <rPr>
        <sz val="8"/>
        <color indexed="53"/>
        <rFont val="Verdana"/>
        <family val="2"/>
      </rPr>
      <t>141 kWh/rok</t>
    </r>
  </si>
  <si>
    <t>mat.povrchový: bílá,  vhodná pro vestavbu pod pracovní desku</t>
  </si>
  <si>
    <t>Rozměry výrobku cca: Šířka: 59,6 cm, Hloubka: 54.5 cm,  Výška: 81.5 cm, objem chladnice/mraz.přihrádka: 108/18 l</t>
  </si>
  <si>
    <t>hladina hluku: 38dB</t>
  </si>
  <si>
    <t>Funkce: vestavěné LED světlo uvnitř lednice</t>
  </si>
  <si>
    <t>Vestavná myčka</t>
  </si>
  <si>
    <r>
      <t>energet. třída  A++ a lepší,  </t>
    </r>
    <r>
      <rPr>
        <sz val="7"/>
        <color indexed="53"/>
        <rFont val="Verdana"/>
        <family val="2"/>
      </rPr>
      <t>Napětí: 220–240 V,</t>
    </r>
  </si>
  <si>
    <t>materiál .povrchový: bílá, vhodná pro vestavbu</t>
  </si>
  <si>
    <t>Rozměry výrobku cca: Šířka: 59,6 cm, Hloubka: 55 cm,  Výška: 81,8 cm</t>
  </si>
  <si>
    <t>hladina hluku: 44 dB</t>
  </si>
  <si>
    <r>
      <t>Funkce: 7 programů mytí, vnitřní LED osvětlení,</t>
    </r>
    <r>
      <rPr>
        <sz val="7"/>
        <color indexed="63"/>
        <rFont val="Verdana"/>
        <family val="2"/>
      </rPr>
      <t xml:space="preserve"> </t>
    </r>
    <r>
      <rPr>
        <sz val="7"/>
        <color indexed="53"/>
        <rFont val="Verdana"/>
        <family val="2"/>
      </rPr>
      <t>systém ochrany úniku vody, automatické otevření po ukončení mytí</t>
    </r>
  </si>
  <si>
    <t>Varná deska indukční 2 zóny</t>
  </si>
  <si>
    <r>
      <t xml:space="preserve">energet. třída </t>
    </r>
    <r>
      <rPr>
        <sz val="7"/>
        <color indexed="8"/>
        <rFont val="Tahoma"/>
        <family val="2"/>
      </rPr>
      <t>  </t>
    </r>
    <r>
      <rPr>
        <sz val="7"/>
        <color indexed="53"/>
        <rFont val="Verdana"/>
        <family val="2"/>
      </rPr>
      <t>Napětí: 220–240 V,</t>
    </r>
    <r>
      <rPr>
        <sz val="7"/>
        <color indexed="63"/>
        <rFont val="Verdana"/>
        <family val="2"/>
      </rPr>
      <t> </t>
    </r>
    <r>
      <rPr>
        <sz val="7"/>
        <color indexed="53"/>
        <rFont val="Verdana"/>
        <family val="2"/>
      </rPr>
      <t>Proud: 1×16 A, Příkon: 3 700 W</t>
    </r>
  </si>
  <si>
    <t>materiál .povrchový: černé sklo, bezrámové</t>
  </si>
  <si>
    <t>Rozměry výrobku cca: Šířka: 29 cm, Hloubka: 52 cm,  Výška: 5,1 cm</t>
  </si>
  <si>
    <r>
      <t>Funkce: dotykový ovladací panel, 2 varné zóny, dětský zámek, časovač, systém vypnutí při přetečení, </t>
    </r>
    <r>
      <rPr>
        <sz val="8"/>
        <color indexed="53"/>
        <rFont val="Verdana"/>
        <family val="2"/>
      </rPr>
      <t>Funkce power booster</t>
    </r>
  </si>
  <si>
    <t>Trouba mikrovlnná</t>
  </si>
  <si>
    <r>
      <t>energet. třída  </t>
    </r>
    <r>
      <rPr>
        <sz val="7"/>
        <color indexed="53"/>
        <rFont val="Verdana"/>
        <family val="2"/>
      </rPr>
      <t>Napětí: 230 V, Výkon mikrovlnné trouby: 700 W (90, 160, 350, 500, 600 a 700)</t>
    </r>
  </si>
  <si>
    <t>materiál povrchový: nerezavějící ocel, vhodná pro vestavbu do horní skříňky, </t>
  </si>
  <si>
    <t>Rozměry výrobku cca: Šířka: 59.5 cm, Hloubka: 33.5 cm,  Výška: 34.7 cm, objem 20 l</t>
  </si>
  <si>
    <t>Funkce: rychlý start, ohřev jídla a nápojů, rozmrazování, vaření v páře</t>
  </si>
  <si>
    <t>Vestavná digestoř </t>
  </si>
  <si>
    <r>
      <t>energet. třída C a lepší, </t>
    </r>
    <r>
      <rPr>
        <sz val="7"/>
        <color indexed="53"/>
        <rFont val="Verdana"/>
        <family val="2"/>
      </rPr>
      <t>Napětí: 220–240 V, příkon 126 W</t>
    </r>
  </si>
  <si>
    <t>materiál povrchový: nerez, vhodná pro vestavbu do horní skříňky, </t>
  </si>
  <si>
    <t>Rozměry výrobku cca: Šířka: 60 cm, Hloubka: 30-45,5 cm, Výška: 18 cm, </t>
  </si>
  <si>
    <t>Výkon v režimu odsávání: max 320 m³/h (152 m³/h v režimu recyklace)</t>
  </si>
  <si>
    <t>Hladina hluku: min 58 dB, max 71 dB</t>
  </si>
  <si>
    <t>Funkce: vestavěné světlo 2 žárovky 13 lux/watt</t>
  </si>
  <si>
    <r>
      <t>LED osvětlení</t>
    </r>
    <r>
      <rPr>
        <sz val="10"/>
        <color indexed="8"/>
        <rFont val="Tahoma"/>
        <family val="2"/>
      </rPr>
      <t> zabudované ve spodní hraně horní skříňky nebo do obkladu stěny</t>
    </r>
  </si>
  <si>
    <t>energet. třída A+ a lepší</t>
  </si>
  <si>
    <t>Výkon: 5.4 W, Schváleno pro IP20, délka: 60 cm,</t>
  </si>
  <si>
    <r>
      <t>Barva světla: vycházející slunce (3000 K),</t>
    </r>
    <r>
      <rPr>
        <sz val="7"/>
        <color indexed="63"/>
        <rFont val="Verdana"/>
        <family val="2"/>
      </rPr>
      <t> </t>
    </r>
    <r>
      <rPr>
        <sz val="7"/>
        <color indexed="53"/>
        <rFont val="Verdana"/>
        <family val="2"/>
      </rPr>
      <t>Světelný tok: 375 lm, </t>
    </r>
  </si>
  <si>
    <t>Životnost žárovek LED je přibližně 25 000 hodin.</t>
  </si>
  <si>
    <t>Místnost 1.13 Cvičná kuchyně KS 1.13-CV</t>
  </si>
  <si>
    <t>Trouba mikrovlnná kombinovaná</t>
  </si>
  <si>
    <r>
      <t>energet. třída  </t>
    </r>
    <r>
      <rPr>
        <sz val="7"/>
        <color indexed="53"/>
        <rFont val="Verdana"/>
        <family val="2"/>
      </rPr>
      <t>Napětí: 230 V,  Pojistka min. 16A, Výkon mikrovlnné trouby: 900 W (90, 160, 350, 500, 650, 750 a 900)</t>
    </r>
  </si>
  <si>
    <t>materiál povrchový: nerezavějící ocel, vhodná pro vestavbu </t>
  </si>
  <si>
    <t>Rozměry výrobku cca: Šířka: 59.5 cm, Hloubka: 54.5 cm,  Výška: 45.5 cm, objem 40 l</t>
  </si>
  <si>
    <r>
      <t>Funkce: </t>
    </r>
    <r>
      <rPr>
        <sz val="8"/>
        <color indexed="53"/>
        <rFont val="Verdana"/>
        <family val="2"/>
      </rPr>
      <t>Horkovzdušný a mikrovlnný ohřev v jednom, </t>
    </r>
    <r>
      <rPr>
        <sz val="7"/>
        <color indexed="53"/>
        <rFont val="Verdana"/>
        <family val="2"/>
      </rPr>
      <t>rychlý start, ohřev jídla a nápojů, rozmrazování, gril</t>
    </r>
  </si>
  <si>
    <r>
      <t>energet. třída </t>
    </r>
    <r>
      <rPr>
        <sz val="7"/>
        <color indexed="8"/>
        <rFont val="Tahoma"/>
        <family val="2"/>
      </rPr>
      <t>  </t>
    </r>
    <r>
      <rPr>
        <sz val="7"/>
        <color indexed="53"/>
        <rFont val="Verdana"/>
        <family val="2"/>
      </rPr>
      <t>Napětí: 220–240 V,</t>
    </r>
    <r>
      <rPr>
        <sz val="7"/>
        <color indexed="63"/>
        <rFont val="Verdana"/>
        <family val="2"/>
      </rPr>
      <t> </t>
    </r>
    <r>
      <rPr>
        <sz val="7"/>
        <color indexed="53"/>
        <rFont val="Verdana"/>
        <family val="2"/>
      </rPr>
      <t>Proud: 1×16 A, Příkon: 3 700 W</t>
    </r>
  </si>
  <si>
    <t>Vestavná digestoř</t>
  </si>
  <si>
    <t>Vestavná chladnice/mrazice </t>
  </si>
  <si>
    <r>
      <t>energet. třída A+ a lepší, </t>
    </r>
    <r>
      <rPr>
        <sz val="7"/>
        <color indexed="53"/>
        <rFont val="Verdana"/>
        <family val="2"/>
      </rPr>
      <t>Napětí: 220–240 V, Spotřeba: 278 kWh/rok</t>
    </r>
  </si>
  <si>
    <t>mat.povrchový: bílá,  vhodná pro vestavbu</t>
  </si>
  <si>
    <r>
      <t>Rozměry výrobku cca: Šířka: 54 cm, Hloubka: 55 cm,  Výška: 157.6 cm, objem chladnice/mraznice: 152/79</t>
    </r>
    <r>
      <rPr>
        <sz val="7"/>
        <color indexed="63"/>
        <rFont val="Verdana"/>
        <family val="2"/>
      </rPr>
      <t xml:space="preserve"> </t>
    </r>
    <r>
      <rPr>
        <sz val="7"/>
        <color indexed="53"/>
        <rFont val="Verdana"/>
        <family val="2"/>
      </rPr>
      <t>l</t>
    </r>
  </si>
  <si>
    <t>Hladina hluku: 35 dB</t>
  </si>
  <si>
    <t>DPH v Kč (21%)</t>
  </si>
  <si>
    <r>
      <rPr>
        <sz val="7"/>
        <color indexed="8"/>
        <rFont val="Arial"/>
        <family val="2"/>
      </rPr>
      <t>Bezšroubový regál s kovovými stojínami i kovovými policemi. Je snadno udržovatelný a proto je vhodný nejen do komory, sklepa a spíže, ale i do archívu nebo do kanceláře.Je to vysoce kvalitní stabilní s rychlou montáží. Doporučuje se ukotvit ke stěně</t>
    </r>
  </si>
  <si>
    <r>
      <t>stohovatelná,</t>
    </r>
    <r>
      <rPr>
        <b/>
        <sz val="7"/>
        <color indexed="8"/>
        <rFont val="Arial"/>
        <family val="2"/>
      </rPr>
      <t xml:space="preserve"> minimalistický vzhled</t>
    </r>
    <r>
      <rPr>
        <sz val="7"/>
        <color indexed="8"/>
        <rFont val="Arial"/>
        <family val="2"/>
      </rPr>
      <t>, sedák - omyvatelný povrch (např. ohýbaná lakovaná překližka), stabilní kovové nohy (mat.chrom, stříbrně šedá) výška sedáku do 45 cm, bez područek, nosnost min. 110 kg</t>
    </r>
  </si>
  <si>
    <r>
      <t xml:space="preserve">Podrobně viz. výkresová dokumentace </t>
    </r>
    <r>
      <rPr>
        <b/>
        <sz val="7"/>
        <color indexed="8"/>
        <rFont val="Arial"/>
        <family val="2"/>
      </rPr>
      <t xml:space="preserve">výkres č. 01.11, </t>
    </r>
    <r>
      <rPr>
        <sz val="7"/>
        <color indexed="8"/>
        <rFont val="Arial"/>
        <family val="2"/>
      </rPr>
      <t xml:space="preserve">název výkresu </t>
    </r>
    <r>
      <rPr>
        <b/>
        <sz val="7"/>
        <color indexed="8"/>
        <rFont val="Arial"/>
        <family val="2"/>
      </rPr>
      <t>1.13 - KUCHYŇKA KS 1.13, 
podrobný rozpis a požadované parametry spotřebičů na listu rozpočtu: kuchyně_spotřebiče</t>
    </r>
  </si>
  <si>
    <r>
      <t xml:space="preserve">kuchyňská sestava - </t>
    </r>
    <r>
      <rPr>
        <b/>
        <sz val="7"/>
        <color indexed="8"/>
        <rFont val="Arial"/>
        <family val="2"/>
      </rPr>
      <t>spec.technologie</t>
    </r>
    <r>
      <rPr>
        <sz val="7"/>
        <color indexed="8"/>
        <rFont val="Arial"/>
        <family val="2"/>
      </rPr>
      <t xml:space="preserve"> - </t>
    </r>
    <r>
      <rPr>
        <b/>
        <sz val="7"/>
        <color indexed="8"/>
        <rFont val="Arial"/>
        <family val="2"/>
      </rPr>
      <t>mechanické</t>
    </r>
    <r>
      <rPr>
        <sz val="7"/>
        <color indexed="8"/>
        <rFont val="Arial"/>
        <family val="2"/>
      </rPr>
      <t xml:space="preserve"> sklopné kování pro horní skříňky</t>
    </r>
  </si>
  <si>
    <t>Vznik sociálně terapeutických dílen v Kopřivnici - Dodávka interiéru III
 Rozpočet - soupis prací a dodávek</t>
  </si>
  <si>
    <t>2 zónová var.deska-indukční, digestoř vč. odtahu přes střešní konstrukci (průchod stropem, resp. střechou, je stavebně připraven), kombinovaná mikrovlnná a el.trouba, vestavná chladnice/mraznice, dřez vč.dřezové baterie;
(specifikace spotřebičů na listě rozpočtu: kuchyně_spotřebiče)</t>
  </si>
  <si>
    <t>LED osvětlení zabudovano na spodní hraně horních skříněk příp. do zadní obkladové desky (specifikace na listě kuchyně_spotřebiče)</t>
  </si>
  <si>
    <t>LED osvětlení zabudováno na spodní hraně horních skříněk příp. do zadní obkladové desky (bližší specifikace na listu rozpočtu: kuchyně_spotřebiče)</t>
  </si>
  <si>
    <t>rozměr regálu: šířka=147-150cm, hloubka=39-40cm, výška=77-80cm, rozdělen na 8 oddílů (cca čtverce) materiál - dřevotříska, dezén sv.dřevo příp.bílá, bez dvířek, regál je doplněn kolečky</t>
  </si>
  <si>
    <t>oboustranně otevřený regál bez zadní desky k vystavení produktů vyrobených v dílně, ustaveno u okna - výlohy, doplněno kolečky pro snadný přesun</t>
  </si>
  <si>
    <t>rozměr regálu: šířka=147-150cm, hloubka=39-40cm, výška=147-150cm, rozdělen na 16 oddílů (cca čtverce) materiál - dřevotříska, dezén sv.dřevo příp.bílá, regál je doplněn ve spodní polovině dvířky (8ks) a zadní sololitovou deskou</t>
  </si>
  <si>
    <r>
      <t xml:space="preserve">Rozměry prvků jsou orientační. Lze je přizpůsobit dle dostupných výrobků na trhu a také přesnému zaměření po realizaci stavebních prací (může se lišit od projektové dokumentace).
VŠECHNY PRVKY NÁBYTKU BUDOU VE STEJNÉM DEKORU z důvodu možné variability umístění v rámci celého objektu
- desky stolů a nábytek (pokud není uvedeno jinak) doporučeno DUB PŘÍRODNÍ
- sedací nábytek (sedáky) - ČERNÝ dokombinováno stříbrným kováním (pokud není uvedeno jinak)
Jednotlivé prvky interiéru a jejich barevnost bude před realizací odsouhlasena projektantem a objednatelem!
</t>
    </r>
    <r>
      <rPr>
        <b/>
        <u val="single"/>
        <sz val="7"/>
        <color indexed="8"/>
        <rFont val="Arial"/>
        <family val="2"/>
      </rPr>
      <t>Do cen jednotlivých prvků zařízení, které jsou předmětem tohoto rozpočtu, jsou zahrnuty náklady na jejich montáž. Montáž obsahuje dílenskou dokumentaci, výrobu, dodávku, kompletaci a instalaci v místě plnění. Montáž kuchyňských sestav vč. spotřebičů a jiných zařízení je oceněna samostatnými položkami tohoto rozpočtu pol. č. 42 a 49.</t>
    </r>
  </si>
  <si>
    <t>rozměry: šířka=45, hloubka=60 cm, v=55 cm, materiál: lamino LTD s dezénem světlého dřeva, šuplíkový (min.4 šuplíky s plnovýsuvem), celo-uzamykatelný, mobilní se 4mi kolečky</t>
  </si>
  <si>
    <t>celková délka stěny 360 cm, hl.sestavy 40 cm, výška sestavy 120 cm, materiál lamino LTD, dezén přírodní světlé dřevo, kombinace šuplíku a skříní, šuplíky s plnovýsuvem, všechny skříňky uzamykatelné</t>
  </si>
  <si>
    <t xml:space="preserve">celková délka stěny 466 cm, hl.sestavy 35 cm  a 60 cm, výška sestavy 270 cm, materiál lamino LTD, dezén přírodní světlé dřevo v kombinaci s šedými skříňkami v části "kuchyňka" (část skříní hl.60 cm se dřezem), skříňky jsou uzamykatelné, nad pracovní deskou police s LED osvětlením,
obklad. deska - jako prac. deska menší tl.;
položka zahrnuje i dodávku dřezu s odkapávací plochou a dřezovou baterií, montáž sestavy vč. instalačních prací souvisejících s napojením instalovaných zařízení na odpad a rozvody vody,  a to vč. materiálu, 
práce elektroinstalační (vč. materiálu) související s instalací LED osvětlení nad prac. deskou a úpravou pozic již ve zdi instalovaných el.zásuvek do zadní obkladové desky kuchyně (mezi spodními a horními skříňkami)
</t>
  </si>
  <si>
    <t>rozměry: šířka=45, hloubka=60 cm, v=55 cm, materiál: lamino LTD s dezénem světlého dřeva, šuplíkový (min.4 šuplíky s plnovýsuvem) celo-uzamykatelný, mobilní se 4mi kolečky</t>
  </si>
  <si>
    <t>Kuchyně určena pro klienty k nácviku vaření a přípravy jídel s asistencí pracovníka.  Rozměry: celková délka=304 cm, celková výška=210 cm, hl.spodních skř.=60 cm, hl.horních skř.=35 cm, výška prac.desky= 90 cm, výška horních skříněk=60 a 75 cm (v jedné horní skříni mechanický systém snížení obsahu skříňky - je samostatnou položkou č. 48 tohoto rozpočtu - spec. technologie),
sestava obsahuje i 2 pojízdné šuplíkové kontejnery s plnovýsuvy;
šuplík pod prac. deskou s plnovýsuvem;
zadní obklad. deska stejná jako deska pracovní, jen menší tl.;
součástí dodávky bude i zakrytování odtahu digestoře z SDK, nebo LTD desek (od horní skříňky ke stropu).</t>
  </si>
  <si>
    <t>celková délka stěny 215 cm, hl.sestavy 40 cm, výška sestavy 270 cm, materiál lamino LTD, dezén přírodní světlé dřevo, spodní i horní skříňky uzamykatelné, středová část otevřené police, šuplíky s plnovýsuvy</t>
  </si>
  <si>
    <t>rozměry: šířka=45, hloubka=60 cm, v=55 cm, materiál: lamino LTD s dezénem světlého dřeva, šuplíkový (min.4 šuplíky s plnovýsuvy), celo-uzamykatelný, mobilní se 4mi kolečky</t>
  </si>
  <si>
    <t xml:space="preserve">Kuchyně pro distribuci (příp.ohřev) dovezeného jídla pracovníky, neslouží jako varná kuchyně.  Rozměry: celková délka=210 cm, celková výška=210 cm, hl.spodních skř.=60 cm, hl.horních skř.=35 cm, výška prac.desky=90 cm, výška horních skříněk=60 cm
zadní obklad. deska stejná jako deska pracovní, jen menší tl., šuplíky s plnovýsuvy. Součástí skříňky pod dřezem je  vestavný odpadkový koš.
</t>
  </si>
  <si>
    <t>2 zónová var.deska-indukční, digestoř (vč. odtahu v horní skříňce, průchod stěnou je stavebně připraven), mikrovlnná trouba, lednice pod PD, myčka a dřez s odkap.plochou vč.dřezové baterie
(bližší specifikace na listu rozpočtu: kuchyně_spotřebiče)</t>
  </si>
  <si>
    <t>Součástí montážních prací jsou i práce instalační (včetně materiálu, např.sifon s odbočkou pro myčku, napojovací trubky, ventily, flexi VZT hadice apod.) související s napojením instalovaných zařízení a spotřebičů na odpad a rozvody vody, odvětrání; práce elektroinstalační (včetně materiálu) související s připojením jednotlivých spotřebičů a zařízení na připravené el.rozvody a instalované el.zásuvky, úprava pozic již ve zdi instalovaných el.zásuvek do zadní obkladové desky kuchyně (mezi spodními a horními skříňkami),
dále pak napojení osvětlení pod horní skříňkou LED páskou a napojení ovladačů pod pracovní deskou kuchyně na připravené kabelové rozvody</t>
  </si>
  <si>
    <t>Součástí montážních prací jsou i práce instalační (včetně materiálu,  např.sifon, napojovací trubky, ventily, flexi VZT hadice apod.) související s napojením instalovaných zařízení a spotřebičů na odpad a rozvody vody, odvětrání; práce elektroinstalační (včetně materiálu) související s připojením jednotlivých spotřebičů a zařízení na připravené el.rozvody a instalované el.zásuvky, úprava pozic již ve zdi instalovaných el.zásuvek do zadní obkladové desky kuchyně (mezi spodními a horními skříňkami),
dále pak napojení osvětlení pod horní skříňkou LED páskou a napojení ovladačů pod pracovní deskou kuchyně na připravené kabelové rozvody</t>
  </si>
  <si>
    <r>
      <t>kovová šatní skříňka, rozměry: š=50cm, hl=50cm,</t>
    </r>
    <r>
      <rPr>
        <sz val="7"/>
        <color indexed="8"/>
        <rFont val="Arial"/>
        <family val="2"/>
      </rPr>
      <t xml:space="preserve"> v=150 cm (korpus šedá, dv.šedá, antracit, příp.modrá)</t>
    </r>
  </si>
  <si>
    <r>
      <t xml:space="preserve">kovová šatní skříňka, rozměry: š=50cm, hl=50cm, </t>
    </r>
    <r>
      <rPr>
        <sz val="7"/>
        <color indexed="8"/>
        <rFont val="Arial"/>
        <family val="2"/>
      </rPr>
      <t>v=150cmm (korpus šedá, dv.šedá, antracit, příp.červená)</t>
    </r>
  </si>
  <si>
    <t>rohová tyč závěsová do sprchového koutu</t>
  </si>
  <si>
    <t>nerezový příp. bílý povrch, 100x60cm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</si>
</sst>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7"/>
      <color indexed="53"/>
      <name val="Verdana"/>
      <family val="2"/>
    </font>
    <font>
      <sz val="8"/>
      <color indexed="53"/>
      <name val="Verdana"/>
      <family val="2"/>
    </font>
    <font>
      <sz val="7"/>
      <color indexed="63"/>
      <name val="Verdana"/>
      <family val="2"/>
    </font>
    <font>
      <b/>
      <sz val="10"/>
      <color indexed="8"/>
      <name val="Tahoma"/>
      <family val="2"/>
    </font>
    <font>
      <sz val="7"/>
      <color indexed="53"/>
      <name val="Tahoma"/>
      <family val="2"/>
    </font>
    <font>
      <b/>
      <sz val="9"/>
      <color indexed="8"/>
      <name val="Tahoma"/>
      <family val="2"/>
    </font>
    <font>
      <b/>
      <sz val="10"/>
      <color indexed="63"/>
      <name val="Verdana"/>
      <family val="2"/>
    </font>
    <font>
      <b/>
      <sz val="9"/>
      <color indexed="10"/>
      <name val="Tahoma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color indexed="8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b/>
      <sz val="10"/>
      <color rgb="FF000000"/>
      <name val="Tahoma"/>
      <family val="2"/>
    </font>
    <font>
      <sz val="7"/>
      <color rgb="FFD75214"/>
      <name val="Tahoma"/>
      <family val="2"/>
    </font>
    <font>
      <sz val="7"/>
      <color rgb="FFD75214"/>
      <name val="Verdana"/>
      <family val="2"/>
    </font>
    <font>
      <b/>
      <sz val="9"/>
      <color rgb="FF000000"/>
      <name val="Tahoma"/>
      <family val="2"/>
    </font>
    <font>
      <b/>
      <sz val="10"/>
      <color rgb="FF333333"/>
      <name val="Verdana"/>
      <family val="2"/>
    </font>
    <font>
      <sz val="10"/>
      <color rgb="FF444444"/>
      <name val="Arial"/>
      <family val="2"/>
    </font>
    <font>
      <b/>
      <sz val="16"/>
      <color theme="1"/>
      <name val="Arial"/>
      <family val="2"/>
    </font>
    <font>
      <b/>
      <sz val="9"/>
      <color rgb="FFE0281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13" borderId="10" xfId="46" applyFont="1" applyFill="1" applyBorder="1" applyAlignment="1">
      <alignment horizontal="center" vertical="center" wrapText="1"/>
      <protection/>
    </xf>
    <xf numFmtId="0" fontId="59" fillId="13" borderId="11" xfId="46" applyFont="1" applyFill="1" applyBorder="1" applyAlignment="1">
      <alignment horizontal="center" vertical="center" wrapText="1"/>
      <protection/>
    </xf>
    <xf numFmtId="0" fontId="59" fillId="13" borderId="12" xfId="46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2" fontId="59" fillId="13" borderId="13" xfId="4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/>
    </xf>
    <xf numFmtId="0" fontId="62" fillId="19" borderId="13" xfId="46" applyFont="1" applyFill="1" applyBorder="1" applyAlignment="1">
      <alignment horizontal="left" vertical="center" wrapText="1"/>
      <protection/>
    </xf>
    <xf numFmtId="0" fontId="63" fillId="19" borderId="13" xfId="46" applyNumberFormat="1" applyFont="1" applyFill="1" applyBorder="1" applyAlignment="1">
      <alignment horizontal="left" vertical="center" wrapText="1"/>
      <protection/>
    </xf>
    <xf numFmtId="0" fontId="63" fillId="19" borderId="13" xfId="46" applyFont="1" applyFill="1" applyBorder="1" applyAlignment="1">
      <alignment horizontal="left" vertical="center" wrapText="1"/>
      <protection/>
    </xf>
    <xf numFmtId="4" fontId="62" fillId="19" borderId="13" xfId="46" applyNumberFormat="1" applyFont="1" applyFill="1" applyBorder="1" applyAlignment="1">
      <alignment horizontal="left" vertical="center" wrapText="1"/>
      <protection/>
    </xf>
    <xf numFmtId="12" fontId="62" fillId="19" borderId="13" xfId="46" applyNumberFormat="1" applyFont="1" applyFill="1" applyBorder="1" applyAlignment="1">
      <alignment horizontal="left" vertical="center" wrapText="1"/>
      <protection/>
    </xf>
    <xf numFmtId="0" fontId="62" fillId="0" borderId="14" xfId="46" applyFont="1" applyFill="1" applyBorder="1" applyAlignment="1">
      <alignment horizontal="center" vertical="center" wrapText="1"/>
      <protection/>
    </xf>
    <xf numFmtId="0" fontId="63" fillId="6" borderId="14" xfId="46" applyNumberFormat="1" applyFont="1" applyFill="1" applyBorder="1" applyAlignment="1">
      <alignment horizontal="center" vertical="center"/>
      <protection/>
    </xf>
    <xf numFmtId="0" fontId="63" fillId="6" borderId="14" xfId="46" applyFont="1" applyFill="1" applyBorder="1" applyAlignment="1">
      <alignment horizontal="left" vertical="center" wrapText="1"/>
      <protection/>
    </xf>
    <xf numFmtId="0" fontId="62" fillId="0" borderId="13" xfId="46" applyFont="1" applyFill="1" applyBorder="1" applyAlignment="1">
      <alignment horizontal="center" vertical="center"/>
      <protection/>
    </xf>
    <xf numFmtId="0" fontId="62" fillId="0" borderId="13" xfId="46" applyFont="1" applyFill="1" applyBorder="1" applyAlignment="1">
      <alignment vertical="center" wrapText="1"/>
      <protection/>
    </xf>
    <xf numFmtId="0" fontId="62" fillId="0" borderId="13" xfId="46" applyFont="1" applyFill="1" applyBorder="1" applyAlignment="1">
      <alignment vertical="center"/>
      <protection/>
    </xf>
    <xf numFmtId="4" fontId="62" fillId="0" borderId="13" xfId="46" applyNumberFormat="1" applyFont="1" applyFill="1" applyBorder="1" applyAlignment="1">
      <alignment vertical="center"/>
      <protection/>
    </xf>
    <xf numFmtId="12" fontId="62" fillId="0" borderId="13" xfId="46" applyNumberFormat="1" applyFont="1" applyBorder="1" applyAlignment="1">
      <alignment horizontal="left" vertical="center" wrapText="1"/>
      <protection/>
    </xf>
    <xf numFmtId="0" fontId="62" fillId="0" borderId="14" xfId="46" applyFont="1" applyBorder="1" applyAlignment="1">
      <alignment horizontal="center" vertical="center" wrapText="1"/>
      <protection/>
    </xf>
    <xf numFmtId="0" fontId="63" fillId="3" borderId="14" xfId="46" applyNumberFormat="1" applyFont="1" applyFill="1" applyBorder="1" applyAlignment="1">
      <alignment horizontal="center" vertical="center"/>
      <protection/>
    </xf>
    <xf numFmtId="0" fontId="63" fillId="3" borderId="14" xfId="46" applyFont="1" applyFill="1" applyBorder="1" applyAlignment="1">
      <alignment horizontal="left" vertical="center" wrapText="1"/>
      <protection/>
    </xf>
    <xf numFmtId="0" fontId="63" fillId="33" borderId="14" xfId="46" applyNumberFormat="1" applyFont="1" applyFill="1" applyBorder="1" applyAlignment="1">
      <alignment horizontal="center" vertical="center"/>
      <protection/>
    </xf>
    <xf numFmtId="0" fontId="63" fillId="33" borderId="14" xfId="46" applyFont="1" applyFill="1" applyBorder="1" applyAlignment="1">
      <alignment horizontal="left" vertical="center" wrapText="1"/>
      <protection/>
    </xf>
    <xf numFmtId="0" fontId="63" fillId="4" borderId="14" xfId="46" applyNumberFormat="1" applyFont="1" applyFill="1" applyBorder="1" applyAlignment="1">
      <alignment horizontal="center" vertical="center"/>
      <protection/>
    </xf>
    <xf numFmtId="0" fontId="63" fillId="4" borderId="14" xfId="46" applyFont="1" applyFill="1" applyBorder="1" applyAlignment="1">
      <alignment horizontal="left" vertical="center" wrapText="1"/>
      <protection/>
    </xf>
    <xf numFmtId="0" fontId="62" fillId="0" borderId="13" xfId="46" applyFont="1" applyFill="1" applyBorder="1" applyAlignment="1">
      <alignment horizontal="center" vertical="center" wrapText="1"/>
      <protection/>
    </xf>
    <xf numFmtId="0" fontId="63" fillId="5" borderId="14" xfId="46" applyNumberFormat="1" applyFont="1" applyFill="1" applyBorder="1" applyAlignment="1">
      <alignment horizontal="center" vertical="center"/>
      <protection/>
    </xf>
    <xf numFmtId="0" fontId="63" fillId="5" borderId="14" xfId="46" applyFont="1" applyFill="1" applyBorder="1" applyAlignment="1">
      <alignment horizontal="left" vertical="center" wrapText="1"/>
      <protection/>
    </xf>
    <xf numFmtId="0" fontId="62" fillId="0" borderId="0" xfId="46" applyFont="1" applyFill="1" applyBorder="1" applyAlignment="1">
      <alignment horizontal="center" vertical="center"/>
      <protection/>
    </xf>
    <xf numFmtId="0" fontId="62" fillId="0" borderId="13" xfId="46" applyFont="1" applyBorder="1" applyAlignment="1">
      <alignment horizontal="left" vertical="center" wrapText="1"/>
      <protection/>
    </xf>
    <xf numFmtId="0" fontId="63" fillId="34" borderId="14" xfId="46" applyNumberFormat="1" applyFont="1" applyFill="1" applyBorder="1" applyAlignment="1">
      <alignment horizontal="center" vertical="center"/>
      <protection/>
    </xf>
    <xf numFmtId="0" fontId="63" fillId="34" borderId="14" xfId="46" applyFont="1" applyFill="1" applyBorder="1" applyAlignment="1">
      <alignment horizontal="left" vertical="center" wrapText="1"/>
      <protection/>
    </xf>
    <xf numFmtId="0" fontId="64" fillId="0" borderId="0" xfId="46" applyFont="1">
      <alignment/>
      <protection/>
    </xf>
    <xf numFmtId="0" fontId="21" fillId="0" borderId="13" xfId="46" applyFont="1" applyFill="1" applyBorder="1" applyAlignment="1">
      <alignment vertical="center" wrapText="1"/>
      <protection/>
    </xf>
    <xf numFmtId="0" fontId="21" fillId="0" borderId="13" xfId="46" applyFont="1" applyFill="1" applyBorder="1" applyAlignment="1">
      <alignment vertical="center"/>
      <protection/>
    </xf>
    <xf numFmtId="0" fontId="63" fillId="7" borderId="14" xfId="46" applyNumberFormat="1" applyFont="1" applyFill="1" applyBorder="1" applyAlignment="1">
      <alignment horizontal="center" vertical="center"/>
      <protection/>
    </xf>
    <xf numFmtId="0" fontId="63" fillId="7" borderId="14" xfId="46" applyFont="1" applyFill="1" applyBorder="1" applyAlignment="1">
      <alignment horizontal="left" vertical="center" wrapText="1"/>
      <protection/>
    </xf>
    <xf numFmtId="12" fontId="62" fillId="0" borderId="13" xfId="46" applyNumberFormat="1" applyFont="1" applyFill="1" applyBorder="1" applyAlignment="1">
      <alignment horizontal="left" vertical="center" wrapText="1"/>
      <protection/>
    </xf>
    <xf numFmtId="12" fontId="21" fillId="0" borderId="13" xfId="46" applyNumberFormat="1" applyFont="1" applyFill="1" applyBorder="1" applyAlignment="1">
      <alignment horizontal="left" vertical="center" wrapText="1"/>
      <protection/>
    </xf>
    <xf numFmtId="0" fontId="62" fillId="35" borderId="14" xfId="46" applyFont="1" applyFill="1" applyBorder="1" applyAlignment="1">
      <alignment horizontal="center" vertical="center" wrapText="1"/>
      <protection/>
    </xf>
    <xf numFmtId="0" fontId="22" fillId="6" borderId="14" xfId="46" applyNumberFormat="1" applyFont="1" applyFill="1" applyBorder="1" applyAlignment="1">
      <alignment horizontal="center" vertical="center"/>
      <protection/>
    </xf>
    <xf numFmtId="0" fontId="22" fillId="6" borderId="14" xfId="46" applyFont="1" applyFill="1" applyBorder="1" applyAlignment="1">
      <alignment horizontal="left" vertical="center" wrapText="1"/>
      <protection/>
    </xf>
    <xf numFmtId="0" fontId="21" fillId="0" borderId="13" xfId="46" applyFont="1" applyFill="1" applyBorder="1" applyAlignment="1">
      <alignment horizontal="center" vertical="center"/>
      <protection/>
    </xf>
    <xf numFmtId="4" fontId="21" fillId="0" borderId="13" xfId="46" applyNumberFormat="1" applyFont="1" applyFill="1" applyBorder="1" applyAlignment="1">
      <alignment vertical="center"/>
      <protection/>
    </xf>
    <xf numFmtId="0" fontId="63" fillId="2" borderId="14" xfId="46" applyNumberFormat="1" applyFont="1" applyFill="1" applyBorder="1" applyAlignment="1">
      <alignment horizontal="center" vertical="center"/>
      <protection/>
    </xf>
    <xf numFmtId="0" fontId="63" fillId="2" borderId="14" xfId="46" applyFont="1" applyFill="1" applyBorder="1" applyAlignment="1">
      <alignment horizontal="left" vertical="center" wrapText="1"/>
      <protection/>
    </xf>
    <xf numFmtId="0" fontId="62" fillId="0" borderId="13" xfId="46" applyFont="1" applyBorder="1" applyAlignment="1">
      <alignment horizontal="center" vertical="center" wrapText="1"/>
      <protection/>
    </xf>
    <xf numFmtId="0" fontId="63" fillId="33" borderId="13" xfId="46" applyNumberFormat="1" applyFont="1" applyFill="1" applyBorder="1" applyAlignment="1">
      <alignment horizontal="center" vertical="center"/>
      <protection/>
    </xf>
    <xf numFmtId="0" fontId="63" fillId="33" borderId="13" xfId="46" applyFont="1" applyFill="1" applyBorder="1" applyAlignment="1">
      <alignment horizontal="left" vertical="center" wrapText="1"/>
      <protection/>
    </xf>
    <xf numFmtId="0" fontId="62" fillId="33" borderId="13" xfId="46" applyFont="1" applyFill="1" applyBorder="1" applyAlignment="1">
      <alignment horizontal="center" vertical="center"/>
      <protection/>
    </xf>
    <xf numFmtId="0" fontId="62" fillId="33" borderId="13" xfId="46" applyFont="1" applyFill="1" applyBorder="1" applyAlignment="1">
      <alignment vertical="center" wrapText="1"/>
      <protection/>
    </xf>
    <xf numFmtId="0" fontId="62" fillId="33" borderId="13" xfId="46" applyFont="1" applyFill="1" applyBorder="1" applyAlignment="1">
      <alignment vertical="center"/>
      <protection/>
    </xf>
    <xf numFmtId="4" fontId="62" fillId="33" borderId="13" xfId="46" applyNumberFormat="1" applyFont="1" applyFill="1" applyBorder="1" applyAlignment="1">
      <alignment vertical="center"/>
      <protection/>
    </xf>
    <xf numFmtId="12" fontId="62" fillId="33" borderId="13" xfId="46" applyNumberFormat="1" applyFont="1" applyFill="1" applyBorder="1" applyAlignment="1">
      <alignment horizontal="left" vertical="center" wrapText="1"/>
      <protection/>
    </xf>
    <xf numFmtId="0" fontId="63" fillId="33" borderId="13" xfId="46" applyFont="1" applyFill="1" applyBorder="1" applyAlignment="1">
      <alignment horizontal="left" vertical="center"/>
      <protection/>
    </xf>
    <xf numFmtId="16" fontId="62" fillId="33" borderId="13" xfId="46" applyNumberFormat="1" applyFont="1" applyFill="1" applyBorder="1" applyAlignment="1">
      <alignment vertical="center" wrapText="1"/>
      <protection/>
    </xf>
    <xf numFmtId="0" fontId="62" fillId="33" borderId="13" xfId="46" applyNumberFormat="1" applyFont="1" applyFill="1" applyBorder="1" applyAlignment="1">
      <alignment horizontal="left" vertical="center" wrapText="1"/>
      <protection/>
    </xf>
    <xf numFmtId="17" fontId="62" fillId="33" borderId="13" xfId="46" applyNumberFormat="1" applyFont="1" applyFill="1" applyBorder="1" applyAlignment="1">
      <alignment vertical="center" wrapText="1"/>
      <protection/>
    </xf>
    <xf numFmtId="0" fontId="62" fillId="33" borderId="13" xfId="46" applyFont="1" applyFill="1" applyBorder="1" applyAlignment="1">
      <alignment horizontal="left" vertical="center" wrapText="1"/>
      <protection/>
    </xf>
    <xf numFmtId="17" fontId="62" fillId="33" borderId="13" xfId="46" applyNumberFormat="1" applyFont="1" applyFill="1" applyBorder="1" applyAlignment="1">
      <alignment horizontal="left" vertical="center" wrapText="1"/>
      <protection/>
    </xf>
    <xf numFmtId="0" fontId="64" fillId="0" borderId="13" xfId="46" applyFont="1" applyBorder="1">
      <alignment/>
      <protection/>
    </xf>
    <xf numFmtId="0" fontId="50" fillId="0" borderId="0" xfId="46" applyAlignment="1">
      <alignment vertical="center"/>
      <protection/>
    </xf>
    <xf numFmtId="0" fontId="65" fillId="0" borderId="0" xfId="46" applyFont="1" applyAlignment="1">
      <alignment vertical="center"/>
      <protection/>
    </xf>
    <xf numFmtId="0" fontId="66" fillId="0" borderId="0" xfId="46" applyFont="1" applyAlignment="1">
      <alignment vertical="center"/>
      <protection/>
    </xf>
    <xf numFmtId="0" fontId="67" fillId="0" borderId="0" xfId="46" applyFont="1" applyAlignment="1">
      <alignment vertical="center"/>
      <protection/>
    </xf>
    <xf numFmtId="0" fontId="68" fillId="0" borderId="0" xfId="46" applyFont="1" applyAlignment="1">
      <alignment vertical="center"/>
      <protection/>
    </xf>
    <xf numFmtId="0" fontId="69" fillId="0" borderId="0" xfId="46" applyFont="1" applyAlignment="1">
      <alignment vertical="center"/>
      <protection/>
    </xf>
    <xf numFmtId="164" fontId="59" fillId="13" borderId="13" xfId="46" applyNumberFormat="1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/>
    </xf>
    <xf numFmtId="4" fontId="61" fillId="0" borderId="0" xfId="0" applyNumberFormat="1" applyFont="1" applyAlignment="1">
      <alignment/>
    </xf>
    <xf numFmtId="0" fontId="63" fillId="0" borderId="0" xfId="46" applyFont="1" applyFill="1" applyBorder="1" applyAlignment="1">
      <alignment wrapText="1"/>
      <protection/>
    </xf>
    <xf numFmtId="12" fontId="19" fillId="0" borderId="0" xfId="46" applyNumberFormat="1" applyFont="1" applyFill="1" applyBorder="1" applyAlignment="1">
      <alignment horizontal="left" vertical="center" wrapText="1"/>
      <protection/>
    </xf>
    <xf numFmtId="16" fontId="63" fillId="34" borderId="14" xfId="46" applyNumberFormat="1" applyFont="1" applyFill="1" applyBorder="1" applyAlignment="1">
      <alignment horizontal="center" vertical="center"/>
      <protection/>
    </xf>
    <xf numFmtId="4" fontId="59" fillId="13" borderId="13" xfId="46" applyNumberFormat="1" applyFont="1" applyFill="1" applyBorder="1" applyAlignment="1">
      <alignment vertical="center"/>
      <protection/>
    </xf>
    <xf numFmtId="4" fontId="58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19" borderId="10" xfId="46" applyFont="1" applyFill="1" applyBorder="1" applyAlignment="1">
      <alignment horizontal="center" vertical="center" wrapText="1"/>
      <protection/>
    </xf>
    <xf numFmtId="0" fontId="71" fillId="19" borderId="11" xfId="46" applyFont="1" applyFill="1" applyBorder="1" applyAlignment="1">
      <alignment horizontal="center" vertical="center" wrapText="1"/>
      <protection/>
    </xf>
    <xf numFmtId="0" fontId="71" fillId="19" borderId="12" xfId="46" applyFont="1" applyFill="1" applyBorder="1" applyAlignment="1">
      <alignment horizontal="center" vertical="center" wrapText="1"/>
      <protection/>
    </xf>
    <xf numFmtId="0" fontId="59" fillId="13" borderId="10" xfId="46" applyFont="1" applyFill="1" applyBorder="1" applyAlignment="1">
      <alignment horizontal="center" vertical="center" wrapText="1"/>
      <protection/>
    </xf>
    <xf numFmtId="0" fontId="59" fillId="13" borderId="11" xfId="46" applyFont="1" applyFill="1" applyBorder="1" applyAlignment="1">
      <alignment horizontal="center" vertical="center" wrapText="1"/>
      <protection/>
    </xf>
    <xf numFmtId="0" fontId="59" fillId="13" borderId="12" xfId="46" applyFont="1" applyFill="1" applyBorder="1" applyAlignment="1">
      <alignment horizontal="center" vertical="center" wrapText="1"/>
      <protection/>
    </xf>
    <xf numFmtId="0" fontId="63" fillId="7" borderId="10" xfId="46" applyNumberFormat="1" applyFont="1" applyFill="1" applyBorder="1" applyAlignment="1">
      <alignment horizontal="center" vertical="center" wrapText="1"/>
      <protection/>
    </xf>
    <xf numFmtId="0" fontId="63" fillId="7" borderId="11" xfId="46" applyNumberFormat="1" applyFont="1" applyFill="1" applyBorder="1" applyAlignment="1">
      <alignment horizontal="center" vertical="center" wrapText="1"/>
      <protection/>
    </xf>
    <xf numFmtId="0" fontId="72" fillId="36" borderId="0" xfId="46" applyFont="1" applyFill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emf" /><Relationship Id="rId51" Type="http://schemas.openxmlformats.org/officeDocument/2006/relationships/image" Target="../media/image5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133350</xdr:rowOff>
    </xdr:from>
    <xdr:to>
      <xdr:col>4</xdr:col>
      <xdr:colOff>428625</xdr:colOff>
      <xdr:row>4</xdr:row>
      <xdr:rowOff>523875</xdr:rowOff>
    </xdr:to>
    <xdr:pic>
      <xdr:nvPicPr>
        <xdr:cNvPr id="1" name="productImg" descr="FROSTA Stolička IKEA Stolička je stohovatelná, takže jich po ruce můžete mít hned několik, a přitom při nepoužívání zaberou stále stejně málo míst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96227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447675</xdr:colOff>
      <xdr:row>7</xdr:row>
      <xdr:rowOff>552450</xdr:rowOff>
    </xdr:to>
    <xdr:pic>
      <xdr:nvPicPr>
        <xdr:cNvPr id="2" name="productImg" descr="FROSTA Stolička IKEA Stolička je stohovatelná, takže jich po ruce můžete mít hned několik, a přitom při nepoužívání zaberou stále stejně málo míst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5053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85725</xdr:rowOff>
    </xdr:from>
    <xdr:to>
      <xdr:col>4</xdr:col>
      <xdr:colOff>390525</xdr:colOff>
      <xdr:row>37</xdr:row>
      <xdr:rowOff>438150</xdr:rowOff>
    </xdr:to>
    <xdr:pic>
      <xdr:nvPicPr>
        <xdr:cNvPr id="3" name="productImg" descr="FROSTA Stolička IKEA Stolička je stohovatelná, takže jich po ruce můžete mít hned několik, a přitom při nepoužívání zaberou stále stejně málo míst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9441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38100</xdr:rowOff>
    </xdr:from>
    <xdr:to>
      <xdr:col>4</xdr:col>
      <xdr:colOff>638175</xdr:colOff>
      <xdr:row>5</xdr:row>
      <xdr:rowOff>590550</xdr:rowOff>
    </xdr:to>
    <xdr:pic>
      <xdr:nvPicPr>
        <xdr:cNvPr id="4" name="Obrázek 2" descr="Kovová šatní skříňka, antracitové dveře, cylindrický zám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52425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0</xdr:rowOff>
    </xdr:from>
    <xdr:to>
      <xdr:col>4</xdr:col>
      <xdr:colOff>771525</xdr:colOff>
      <xdr:row>8</xdr:row>
      <xdr:rowOff>514350</xdr:rowOff>
    </xdr:to>
    <xdr:pic>
      <xdr:nvPicPr>
        <xdr:cNvPr id="5" name="Obrázek 2" descr="Kovová šatní skříňka, antracitové dveře, cylindrický záme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505777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8</xdr:row>
      <xdr:rowOff>95250</xdr:rowOff>
    </xdr:from>
    <xdr:to>
      <xdr:col>4</xdr:col>
      <xdr:colOff>619125</xdr:colOff>
      <xdr:row>8</xdr:row>
      <xdr:rowOff>561975</xdr:rowOff>
    </xdr:to>
    <xdr:pic>
      <xdr:nvPicPr>
        <xdr:cNvPr id="6" name="Obrázek 2" descr="Kovová šatní skříňka, antracitové dveře, cylindrický zám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51530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9</xdr:row>
      <xdr:rowOff>104775</xdr:rowOff>
    </xdr:from>
    <xdr:to>
      <xdr:col>4</xdr:col>
      <xdr:colOff>590550</xdr:colOff>
      <xdr:row>9</xdr:row>
      <xdr:rowOff>561975</xdr:rowOff>
    </xdr:to>
    <xdr:pic>
      <xdr:nvPicPr>
        <xdr:cNvPr id="7" name="stickyProductproductImg" descr="HYLLIS Policový dí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579120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95250</xdr:rowOff>
    </xdr:from>
    <xdr:to>
      <xdr:col>4</xdr:col>
      <xdr:colOff>552450</xdr:colOff>
      <xdr:row>11</xdr:row>
      <xdr:rowOff>695325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73437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</xdr:row>
      <xdr:rowOff>152400</xdr:rowOff>
    </xdr:from>
    <xdr:to>
      <xdr:col>4</xdr:col>
      <xdr:colOff>685800</xdr:colOff>
      <xdr:row>12</xdr:row>
      <xdr:rowOff>838200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0" y="8410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142875</xdr:rowOff>
    </xdr:from>
    <xdr:to>
      <xdr:col>4</xdr:col>
      <xdr:colOff>590550</xdr:colOff>
      <xdr:row>13</xdr:row>
      <xdr:rowOff>781050</xdr:rowOff>
    </xdr:to>
    <xdr:pic>
      <xdr:nvPicPr>
        <xdr:cNvPr id="10" name="productImg" descr="GERTON Stůl IKE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92487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15</xdr:row>
      <xdr:rowOff>95250</xdr:rowOff>
    </xdr:from>
    <xdr:to>
      <xdr:col>4</xdr:col>
      <xdr:colOff>523875</xdr:colOff>
      <xdr:row>15</xdr:row>
      <xdr:rowOff>676275</xdr:rowOff>
    </xdr:to>
    <xdr:pic>
      <xdr:nvPicPr>
        <xdr:cNvPr id="11" name="productImg" descr="GERTON Stůl IKE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0848975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</xdr:row>
      <xdr:rowOff>142875</xdr:rowOff>
    </xdr:from>
    <xdr:to>
      <xdr:col>4</xdr:col>
      <xdr:colOff>523875</xdr:colOff>
      <xdr:row>14</xdr:row>
      <xdr:rowOff>685800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101346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</xdr:row>
      <xdr:rowOff>133350</xdr:rowOff>
    </xdr:from>
    <xdr:to>
      <xdr:col>4</xdr:col>
      <xdr:colOff>514350</xdr:colOff>
      <xdr:row>16</xdr:row>
      <xdr:rowOff>723900</xdr:rowOff>
    </xdr:to>
    <xdr:pic>
      <xdr:nvPicPr>
        <xdr:cNvPr id="13" name="Picture 1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0" y="117538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85725</xdr:rowOff>
    </xdr:from>
    <xdr:to>
      <xdr:col>4</xdr:col>
      <xdr:colOff>504825</xdr:colOff>
      <xdr:row>17</xdr:row>
      <xdr:rowOff>542925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85975" y="1243012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95250</xdr:rowOff>
    </xdr:from>
    <xdr:to>
      <xdr:col>4</xdr:col>
      <xdr:colOff>419100</xdr:colOff>
      <xdr:row>19</xdr:row>
      <xdr:rowOff>552450</xdr:rowOff>
    </xdr:to>
    <xdr:pic>
      <xdr:nvPicPr>
        <xdr:cNvPr id="15" name="Obrázek 54" descr="Židle Damaro, ekokůže, černá/du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140303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20</xdr:row>
      <xdr:rowOff>76200</xdr:rowOff>
    </xdr:from>
    <xdr:to>
      <xdr:col>4</xdr:col>
      <xdr:colOff>457200</xdr:colOff>
      <xdr:row>20</xdr:row>
      <xdr:rowOff>561975</xdr:rowOff>
    </xdr:to>
    <xdr:pic>
      <xdr:nvPicPr>
        <xdr:cNvPr id="16" name="Obrázek 56" descr="Konferenční stolek Blake 53 cm, bílá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66925" y="146208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21</xdr:row>
      <xdr:rowOff>104775</xdr:rowOff>
    </xdr:from>
    <xdr:to>
      <xdr:col>4</xdr:col>
      <xdr:colOff>514350</xdr:colOff>
      <xdr:row>21</xdr:row>
      <xdr:rowOff>495300</xdr:rowOff>
    </xdr:to>
    <xdr:pic>
      <xdr:nvPicPr>
        <xdr:cNvPr id="17" name="fancybox-img" descr="Bílá popisovací tabule, nemagnetická - 900x600 m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66925" y="1525905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24</xdr:row>
      <xdr:rowOff>114300</xdr:rowOff>
    </xdr:from>
    <xdr:to>
      <xdr:col>4</xdr:col>
      <xdr:colOff>457200</xdr:colOff>
      <xdr:row>24</xdr:row>
      <xdr:rowOff>504825</xdr:rowOff>
    </xdr:to>
    <xdr:pic>
      <xdr:nvPicPr>
        <xdr:cNvPr id="18" name="stickyProductproductImg" descr="HYLLIS Policový dí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17021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171450</xdr:rowOff>
    </xdr:from>
    <xdr:to>
      <xdr:col>4</xdr:col>
      <xdr:colOff>381000</xdr:colOff>
      <xdr:row>25</xdr:row>
      <xdr:rowOff>933450</xdr:rowOff>
    </xdr:to>
    <xdr:pic>
      <xdr:nvPicPr>
        <xdr:cNvPr id="19" name="Obrázek 64" descr="KovovÃ½ regÃ¡l Drumy 2000x1000x400/6, 130kg/pol., pozink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0" y="17687925"/>
          <a:ext cx="37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26</xdr:row>
      <xdr:rowOff>142875</xdr:rowOff>
    </xdr:from>
    <xdr:to>
      <xdr:col>4</xdr:col>
      <xdr:colOff>371475</xdr:colOff>
      <xdr:row>26</xdr:row>
      <xdr:rowOff>923925</xdr:rowOff>
    </xdr:to>
    <xdr:pic>
      <xdr:nvPicPr>
        <xdr:cNvPr id="20" name="Obrázek 64" descr="KovovÃ½ regÃ¡l Drumy 2000x1000x400/6, 130kg/pol., pozink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66925" y="18802350"/>
          <a:ext cx="390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27</xdr:row>
      <xdr:rowOff>114300</xdr:rowOff>
    </xdr:from>
    <xdr:to>
      <xdr:col>4</xdr:col>
      <xdr:colOff>390525</xdr:colOff>
      <xdr:row>27</xdr:row>
      <xdr:rowOff>933450</xdr:rowOff>
    </xdr:to>
    <xdr:pic>
      <xdr:nvPicPr>
        <xdr:cNvPr id="21" name="Obrázek 64" descr="KovovÃ½ regÃ¡l Drumy 2000x1000x400/6, 130kg/pol., pozin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66925" y="19888200"/>
          <a:ext cx="409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29</xdr:row>
      <xdr:rowOff>142875</xdr:rowOff>
    </xdr:from>
    <xdr:to>
      <xdr:col>4</xdr:col>
      <xdr:colOff>685800</xdr:colOff>
      <xdr:row>29</xdr:row>
      <xdr:rowOff>828675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66925" y="238506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30</xdr:row>
      <xdr:rowOff>95250</xdr:rowOff>
    </xdr:from>
    <xdr:to>
      <xdr:col>4</xdr:col>
      <xdr:colOff>523875</xdr:colOff>
      <xdr:row>30</xdr:row>
      <xdr:rowOff>666750</xdr:rowOff>
    </xdr:to>
    <xdr:pic>
      <xdr:nvPicPr>
        <xdr:cNvPr id="23" name="productImg" descr="GERTON Stůl IKE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57400" y="246507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57150</xdr:rowOff>
    </xdr:from>
    <xdr:to>
      <xdr:col>4</xdr:col>
      <xdr:colOff>504825</xdr:colOff>
      <xdr:row>38</xdr:row>
      <xdr:rowOff>600075</xdr:rowOff>
    </xdr:to>
    <xdr:pic>
      <xdr:nvPicPr>
        <xdr:cNvPr id="24" name="productImg" descr="GERTON Stůl IKE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0" y="29937075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95250</xdr:rowOff>
    </xdr:from>
    <xdr:to>
      <xdr:col>4</xdr:col>
      <xdr:colOff>504825</xdr:colOff>
      <xdr:row>53</xdr:row>
      <xdr:rowOff>638175</xdr:rowOff>
    </xdr:to>
    <xdr:pic>
      <xdr:nvPicPr>
        <xdr:cNvPr id="25" name="productImg" descr="GERTON Stůl IKE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502158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58</xdr:row>
      <xdr:rowOff>123825</xdr:rowOff>
    </xdr:from>
    <xdr:to>
      <xdr:col>4</xdr:col>
      <xdr:colOff>447675</xdr:colOff>
      <xdr:row>58</xdr:row>
      <xdr:rowOff>619125</xdr:rowOff>
    </xdr:to>
    <xdr:pic>
      <xdr:nvPicPr>
        <xdr:cNvPr id="26" name="productImg" descr="GERTON Stůl IKE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5361622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31</xdr:row>
      <xdr:rowOff>66675</xdr:rowOff>
    </xdr:from>
    <xdr:to>
      <xdr:col>4</xdr:col>
      <xdr:colOff>485775</xdr:colOff>
      <xdr:row>31</xdr:row>
      <xdr:rowOff>542925</xdr:rowOff>
    </xdr:to>
    <xdr:pic>
      <xdr:nvPicPr>
        <xdr:cNvPr id="27" name="Picture 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66925" y="2534602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85725</xdr:rowOff>
    </xdr:from>
    <xdr:to>
      <xdr:col>4</xdr:col>
      <xdr:colOff>571500</xdr:colOff>
      <xdr:row>32</xdr:row>
      <xdr:rowOff>638175</xdr:rowOff>
    </xdr:to>
    <xdr:pic>
      <xdr:nvPicPr>
        <xdr:cNvPr id="28" name="Picture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0" y="25974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33</xdr:row>
      <xdr:rowOff>152400</xdr:rowOff>
    </xdr:from>
    <xdr:to>
      <xdr:col>4</xdr:col>
      <xdr:colOff>400050</xdr:colOff>
      <xdr:row>33</xdr:row>
      <xdr:rowOff>657225</xdr:rowOff>
    </xdr:to>
    <xdr:pic>
      <xdr:nvPicPr>
        <xdr:cNvPr id="29" name="Picture 18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05025" y="2676525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34</xdr:row>
      <xdr:rowOff>123825</xdr:rowOff>
    </xdr:from>
    <xdr:to>
      <xdr:col>4</xdr:col>
      <xdr:colOff>390525</xdr:colOff>
      <xdr:row>34</xdr:row>
      <xdr:rowOff>476250</xdr:rowOff>
    </xdr:to>
    <xdr:pic>
      <xdr:nvPicPr>
        <xdr:cNvPr id="30" name="productImg" descr="FROSTA Stolička IKEA Stolička je stohovatelná, takže jich po ruce můžete mít hned několik, a přitom při nepoužívání zaberou stále stejně málo míst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4605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36</xdr:row>
      <xdr:rowOff>66675</xdr:rowOff>
    </xdr:from>
    <xdr:to>
      <xdr:col>4</xdr:col>
      <xdr:colOff>485775</xdr:colOff>
      <xdr:row>36</xdr:row>
      <xdr:rowOff>600075</xdr:rowOff>
    </xdr:to>
    <xdr:pic>
      <xdr:nvPicPr>
        <xdr:cNvPr id="31" name="Picture 1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57400" y="287464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39</xdr:row>
      <xdr:rowOff>104775</xdr:rowOff>
    </xdr:from>
    <xdr:to>
      <xdr:col>4</xdr:col>
      <xdr:colOff>314325</xdr:colOff>
      <xdr:row>39</xdr:row>
      <xdr:rowOff>590550</xdr:rowOff>
    </xdr:to>
    <xdr:pic>
      <xdr:nvPicPr>
        <xdr:cNvPr id="32" name="productImg" descr="GERTON Stůl IKEA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66925" y="306705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40</xdr:row>
      <xdr:rowOff>104775</xdr:rowOff>
    </xdr:from>
    <xdr:to>
      <xdr:col>4</xdr:col>
      <xdr:colOff>523875</xdr:colOff>
      <xdr:row>40</xdr:row>
      <xdr:rowOff>600075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5025" y="314229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46</xdr:row>
      <xdr:rowOff>133350</xdr:rowOff>
    </xdr:from>
    <xdr:to>
      <xdr:col>4</xdr:col>
      <xdr:colOff>600075</xdr:colOff>
      <xdr:row>46</xdr:row>
      <xdr:rowOff>600075</xdr:rowOff>
    </xdr:to>
    <xdr:pic>
      <xdr:nvPicPr>
        <xdr:cNvPr id="34" name="Obrázek 61" descr="NOBO nÃ¡stÄnnÃ© 200x135cm 16:10 1902393W - 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05025" y="401097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171450</xdr:rowOff>
    </xdr:from>
    <xdr:to>
      <xdr:col>4</xdr:col>
      <xdr:colOff>466725</xdr:colOff>
      <xdr:row>54</xdr:row>
      <xdr:rowOff>704850</xdr:rowOff>
    </xdr:to>
    <xdr:pic>
      <xdr:nvPicPr>
        <xdr:cNvPr id="35" name="Picture 1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85975" y="5101590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55</xdr:row>
      <xdr:rowOff>133350</xdr:rowOff>
    </xdr:from>
    <xdr:to>
      <xdr:col>4</xdr:col>
      <xdr:colOff>485775</xdr:colOff>
      <xdr:row>55</xdr:row>
      <xdr:rowOff>600075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95500" y="517017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56</xdr:row>
      <xdr:rowOff>57150</xdr:rowOff>
    </xdr:from>
    <xdr:to>
      <xdr:col>4</xdr:col>
      <xdr:colOff>485775</xdr:colOff>
      <xdr:row>56</xdr:row>
      <xdr:rowOff>438150</xdr:rowOff>
    </xdr:to>
    <xdr:pic>
      <xdr:nvPicPr>
        <xdr:cNvPr id="37" name="fancybox-img" descr="Bílá popisovací tabule, nemagnetická - 900x600 mm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95500" y="52425600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60</xdr:row>
      <xdr:rowOff>190500</xdr:rowOff>
    </xdr:from>
    <xdr:to>
      <xdr:col>4</xdr:col>
      <xdr:colOff>409575</xdr:colOff>
      <xdr:row>60</xdr:row>
      <xdr:rowOff>657225</xdr:rowOff>
    </xdr:to>
    <xdr:pic>
      <xdr:nvPicPr>
        <xdr:cNvPr id="38" name="Picture 1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85975" y="551307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59</xdr:row>
      <xdr:rowOff>152400</xdr:rowOff>
    </xdr:from>
    <xdr:to>
      <xdr:col>4</xdr:col>
      <xdr:colOff>466725</xdr:colOff>
      <xdr:row>59</xdr:row>
      <xdr:rowOff>600075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85975" y="543687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61</xdr:row>
      <xdr:rowOff>142875</xdr:rowOff>
    </xdr:from>
    <xdr:to>
      <xdr:col>4</xdr:col>
      <xdr:colOff>428625</xdr:colOff>
      <xdr:row>61</xdr:row>
      <xdr:rowOff>609600</xdr:rowOff>
    </xdr:to>
    <xdr:pic>
      <xdr:nvPicPr>
        <xdr:cNvPr id="40" name="Picture 1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66925" y="558069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62</xdr:row>
      <xdr:rowOff>76200</xdr:rowOff>
    </xdr:from>
    <xdr:to>
      <xdr:col>4</xdr:col>
      <xdr:colOff>476250</xdr:colOff>
      <xdr:row>62</xdr:row>
      <xdr:rowOff>400050</xdr:rowOff>
    </xdr:to>
    <xdr:pic>
      <xdr:nvPicPr>
        <xdr:cNvPr id="41" name="fancybox-img" descr="Bílá popisovací tabule, nemagnetická - 900x600 mm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85975" y="5654040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63</xdr:row>
      <xdr:rowOff>0</xdr:rowOff>
    </xdr:from>
    <xdr:to>
      <xdr:col>5</xdr:col>
      <xdr:colOff>0</xdr:colOff>
      <xdr:row>64</xdr:row>
      <xdr:rowOff>0</xdr:rowOff>
    </xdr:to>
    <xdr:pic>
      <xdr:nvPicPr>
        <xdr:cNvPr id="42" name="productImg" descr="ANTIFONI Pracovní lampa IKEA Díky nastavitelnému ramenu lampy a stínidlu snadno nasměrujete světlo tam, kam chcete.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57400" y="569880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64</xdr:row>
      <xdr:rowOff>0</xdr:rowOff>
    </xdr:from>
    <xdr:to>
      <xdr:col>4</xdr:col>
      <xdr:colOff>752475</xdr:colOff>
      <xdr:row>65</xdr:row>
      <xdr:rowOff>0</xdr:rowOff>
    </xdr:to>
    <xdr:pic>
      <xdr:nvPicPr>
        <xdr:cNvPr id="43" name="productImg" descr="MINDE Zrcadlo IKEA Lze připevnit vodorovně nebo svisle. Opatřeno ochranným povlakem – omezí škody v případě rozbití skla.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66925" y="577215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476250</xdr:colOff>
      <xdr:row>65</xdr:row>
      <xdr:rowOff>561975</xdr:rowOff>
    </xdr:to>
    <xdr:pic>
      <xdr:nvPicPr>
        <xdr:cNvPr id="44" name="Obrázek 51" descr="Zrcadlo s fazetou bez Ãºchytu 40 x 60 cm 2249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85975" y="5861685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pic>
      <xdr:nvPicPr>
        <xdr:cNvPr id="45" name="Obrázek 52" descr="LU10B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85975" y="59245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67</xdr:row>
      <xdr:rowOff>371475</xdr:rowOff>
    </xdr:to>
    <xdr:pic>
      <xdr:nvPicPr>
        <xdr:cNvPr id="46" name="productImg" descr="KALKGRUND Háček IKEA Bez viditelných šroubků – díky skrytému kování. Pochromovaný povrch je pevný a odolný vůči korozi.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85975" y="6000750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69</xdr:row>
      <xdr:rowOff>0</xdr:rowOff>
    </xdr:to>
    <xdr:pic>
      <xdr:nvPicPr>
        <xdr:cNvPr id="47" name="Obrázek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85975" y="603980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76200</xdr:rowOff>
    </xdr:from>
    <xdr:to>
      <xdr:col>4</xdr:col>
      <xdr:colOff>619125</xdr:colOff>
      <xdr:row>69</xdr:row>
      <xdr:rowOff>752475</xdr:rowOff>
    </xdr:to>
    <xdr:pic>
      <xdr:nvPicPr>
        <xdr:cNvPr id="48" name="productImg" descr="KALKGRUND Dávkovač na mýdlo IKEA Snadno udržíte čisté díky povrchu, který zabraňuje vzniku otisků prstů.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85975" y="6113145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72</xdr:row>
      <xdr:rowOff>514350</xdr:rowOff>
    </xdr:to>
    <xdr:pic>
      <xdr:nvPicPr>
        <xdr:cNvPr id="49" name="productImg" descr="RINGSJÖN Kroužky na sprchový závěs IKEA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085975" y="631602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5</xdr:col>
      <xdr:colOff>0</xdr:colOff>
      <xdr:row>74</xdr:row>
      <xdr:rowOff>0</xdr:rowOff>
    </xdr:to>
    <xdr:pic>
      <xdr:nvPicPr>
        <xdr:cNvPr id="50" name="productImg" descr="KALKGRUND Police do sprchy IKEA Tvrzené sklo -  odolné teplu, nárazu a těžším předmětům. Bez viditelných šroubků – díky skrytému kování.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85975" y="63674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74</xdr:row>
      <xdr:rowOff>19050</xdr:rowOff>
    </xdr:from>
    <xdr:to>
      <xdr:col>5</xdr:col>
      <xdr:colOff>0</xdr:colOff>
      <xdr:row>74</xdr:row>
      <xdr:rowOff>647700</xdr:rowOff>
    </xdr:to>
    <xdr:pic>
      <xdr:nvPicPr>
        <xdr:cNvPr id="51" name="productImg" descr="STRAPATS Odpadkový koš s pedálkem IKEA Díky úchytce na zadní straně koše ho můžete snadno přesunovat.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085975" y="645128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9525</xdr:rowOff>
    </xdr:from>
    <xdr:to>
      <xdr:col>5</xdr:col>
      <xdr:colOff>0</xdr:colOff>
      <xdr:row>76</xdr:row>
      <xdr:rowOff>0</xdr:rowOff>
    </xdr:to>
    <xdr:pic>
      <xdr:nvPicPr>
        <xdr:cNvPr id="52" name="imgThmbProduct5" descr="https://www.ikea.com/PIAimages/0326145_PE517510_S2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85975" y="6515100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5</xdr:col>
      <xdr:colOff>0</xdr:colOff>
      <xdr:row>77</xdr:row>
      <xdr:rowOff>0</xdr:rowOff>
    </xdr:to>
    <xdr:pic>
      <xdr:nvPicPr>
        <xdr:cNvPr id="53" name="productImg" descr="KALKGRUND Držák toal.papíru IKEA Díky bezbarvému laku se snadno čistí. Bez viditelných šroubků – díky skrytému kování.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85975" y="6582727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4</xdr:col>
      <xdr:colOff>561975</xdr:colOff>
      <xdr:row>78</xdr:row>
      <xdr:rowOff>0</xdr:rowOff>
    </xdr:to>
    <xdr:pic>
      <xdr:nvPicPr>
        <xdr:cNvPr id="54" name="Obrázek 59" descr="DrÃ¡tÄnÃ½ odpadkovÃ½ koÅ¡ na papÃ­ry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85975" y="665035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78</xdr:row>
      <xdr:rowOff>9525</xdr:rowOff>
    </xdr:from>
    <xdr:to>
      <xdr:col>5</xdr:col>
      <xdr:colOff>0</xdr:colOff>
      <xdr:row>79</xdr:row>
      <xdr:rowOff>0</xdr:rowOff>
    </xdr:to>
    <xdr:pic>
      <xdr:nvPicPr>
        <xdr:cNvPr id="55" name="Obrázek 61" descr="LISELOTT Roleta IKEA Pro vÄtÅ¡Ã­ bezpeÄnost dÄtÃ­ Å¾aluzie nemÃ¡ Å¡ÅÅ¯ru. Lze pÅipevnit na vnÄjÅ¡Ã­ nebo vnitÅnÃ­ ÄÃ¡st rÃ¡mu okna, nebo na strop.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85975" y="6717982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5</xdr:col>
      <xdr:colOff>0</xdr:colOff>
      <xdr:row>79</xdr:row>
      <xdr:rowOff>485775</xdr:rowOff>
    </xdr:to>
    <xdr:pic>
      <xdr:nvPicPr>
        <xdr:cNvPr id="56" name="Obrázek 61" descr="LISELOTT Roleta IKEA Pro vÄtÅ¡Ã­ bezpeÄnost dÄtÃ­ Å¾aluzie nemÃ¡ Å¡ÅÅ¯ru. Lze pÅipevnit na vnÄjÅ¡Ã­ nebo vnitÅnÃ­ ÄÃ¡st rÃ¡mu okna, nebo na strop.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085975" y="6765607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5</xdr:col>
      <xdr:colOff>0</xdr:colOff>
      <xdr:row>82</xdr:row>
      <xdr:rowOff>0</xdr:rowOff>
    </xdr:to>
    <xdr:pic>
      <xdr:nvPicPr>
        <xdr:cNvPr id="57" name="Picture 46" descr="Macintosh HD:Users:lenkabures:Documents:Práce-ostatní:KOPRIVNICE_KC-DS A STD:obrázky mobiliář:navigacni system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85975" y="68399025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5</xdr:col>
      <xdr:colOff>0</xdr:colOff>
      <xdr:row>84</xdr:row>
      <xdr:rowOff>0</xdr:rowOff>
    </xdr:to>
    <xdr:pic>
      <xdr:nvPicPr>
        <xdr:cNvPr id="58" name="Picture 43" descr="Macintosh HD:Users:lenkabures:Desktop:Snímek obrazovky 2016-10-17 v 12.18.38.pn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85975" y="695991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704850</xdr:colOff>
      <xdr:row>50</xdr:row>
      <xdr:rowOff>866775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85975" y="45167550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70</xdr:row>
      <xdr:rowOff>19050</xdr:rowOff>
    </xdr:from>
    <xdr:to>
      <xdr:col>4</xdr:col>
      <xdr:colOff>581025</xdr:colOff>
      <xdr:row>70</xdr:row>
      <xdr:rowOff>581025</xdr:rowOff>
    </xdr:to>
    <xdr:pic>
      <xdr:nvPicPr>
        <xdr:cNvPr id="60" name="Picture 1" descr="https://olsen-spa.cz/590-thickbox_default/rohova-tyc-sprchoveho-zavesu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114550" y="6197917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120" zoomScaleNormal="120" zoomScalePageLayoutView="0" workbookViewId="0" topLeftCell="A10">
      <selection activeCell="J4" sqref="J4"/>
    </sheetView>
  </sheetViews>
  <sheetFormatPr defaultColWidth="9.140625" defaultRowHeight="15"/>
  <cols>
    <col min="1" max="1" width="4.140625" style="1" customWidth="1"/>
    <col min="2" max="2" width="5.57421875" style="1" customWidth="1"/>
    <col min="3" max="3" width="12.421875" style="1" customWidth="1"/>
    <col min="4" max="4" width="9.140625" style="1" customWidth="1"/>
    <col min="5" max="5" width="11.57421875" style="1" customWidth="1"/>
    <col min="6" max="6" width="14.421875" style="1" customWidth="1"/>
    <col min="7" max="7" width="25.421875" style="1" customWidth="1"/>
    <col min="8" max="8" width="4.421875" style="1" customWidth="1"/>
    <col min="9" max="9" width="4.7109375" style="1" customWidth="1"/>
    <col min="10" max="10" width="8.57421875" style="1" customWidth="1"/>
    <col min="11" max="11" width="14.140625" style="77" customWidth="1"/>
    <col min="12" max="12" width="23.7109375" style="1" customWidth="1"/>
    <col min="13" max="13" width="9.140625" style="1" customWidth="1"/>
    <col min="14" max="14" width="17.7109375" style="1" customWidth="1"/>
    <col min="15" max="16384" width="9.140625" style="1" customWidth="1"/>
  </cols>
  <sheetData>
    <row r="1" spans="1:12" s="5" customFormat="1" ht="56.25" customHeight="1">
      <c r="A1" s="79" t="s">
        <v>256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45" customHeight="1">
      <c r="A2" s="8" t="s">
        <v>0</v>
      </c>
      <c r="B2" s="9" t="s">
        <v>189</v>
      </c>
      <c r="C2" s="10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11" t="s">
        <v>8</v>
      </c>
      <c r="K2" s="11" t="s">
        <v>9</v>
      </c>
      <c r="L2" s="12" t="s">
        <v>10</v>
      </c>
    </row>
    <row r="3" spans="1:16" ht="102.75" customHeight="1">
      <c r="A3" s="85" t="s">
        <v>263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N3" s="73"/>
      <c r="O3" s="71"/>
      <c r="P3" s="74"/>
    </row>
    <row r="4" spans="1:12" ht="18.75">
      <c r="A4" s="13">
        <v>1</v>
      </c>
      <c r="B4" s="14" t="s">
        <v>11</v>
      </c>
      <c r="C4" s="15" t="s">
        <v>12</v>
      </c>
      <c r="D4" s="16" t="s">
        <v>13</v>
      </c>
      <c r="E4" s="16"/>
      <c r="F4" s="17" t="s">
        <v>14</v>
      </c>
      <c r="G4" s="17" t="s">
        <v>15</v>
      </c>
      <c r="H4" s="17">
        <v>1</v>
      </c>
      <c r="I4" s="18" t="s">
        <v>16</v>
      </c>
      <c r="J4" s="19">
        <v>0</v>
      </c>
      <c r="K4" s="19">
        <f aca="true" t="shared" si="0" ref="K4:K35">H4*J4</f>
        <v>0</v>
      </c>
      <c r="L4" s="20" t="s">
        <v>17</v>
      </c>
    </row>
    <row r="5" spans="1:12" ht="51.75" customHeight="1">
      <c r="A5" s="21">
        <v>2</v>
      </c>
      <c r="B5" s="14" t="s">
        <v>11</v>
      </c>
      <c r="C5" s="15" t="s">
        <v>12</v>
      </c>
      <c r="D5" s="16" t="s">
        <v>18</v>
      </c>
      <c r="E5" s="16"/>
      <c r="F5" s="17" t="s">
        <v>19</v>
      </c>
      <c r="G5" s="17" t="s">
        <v>20</v>
      </c>
      <c r="H5" s="17">
        <v>1</v>
      </c>
      <c r="I5" s="18" t="s">
        <v>16</v>
      </c>
      <c r="J5" s="19">
        <v>0</v>
      </c>
      <c r="K5" s="19">
        <f t="shared" si="0"/>
        <v>0</v>
      </c>
      <c r="L5" s="20" t="s">
        <v>21</v>
      </c>
    </row>
    <row r="6" spans="1:12" ht="53.25" customHeight="1">
      <c r="A6" s="21">
        <v>3</v>
      </c>
      <c r="B6" s="14" t="s">
        <v>11</v>
      </c>
      <c r="C6" s="15" t="s">
        <v>12</v>
      </c>
      <c r="D6" s="16" t="s">
        <v>22</v>
      </c>
      <c r="E6" s="16"/>
      <c r="F6" s="17" t="s">
        <v>23</v>
      </c>
      <c r="G6" s="17" t="s">
        <v>275</v>
      </c>
      <c r="H6" s="17">
        <v>3</v>
      </c>
      <c r="I6" s="18" t="s">
        <v>16</v>
      </c>
      <c r="J6" s="19">
        <v>0</v>
      </c>
      <c r="K6" s="19">
        <f t="shared" si="0"/>
        <v>0</v>
      </c>
      <c r="L6" s="20" t="s">
        <v>24</v>
      </c>
    </row>
    <row r="7" spans="1:12" ht="18.75">
      <c r="A7" s="13">
        <v>4</v>
      </c>
      <c r="B7" s="22" t="s">
        <v>25</v>
      </c>
      <c r="C7" s="23" t="s">
        <v>26</v>
      </c>
      <c r="D7" s="16" t="s">
        <v>13</v>
      </c>
      <c r="E7" s="16"/>
      <c r="F7" s="17" t="s">
        <v>14</v>
      </c>
      <c r="G7" s="17" t="s">
        <v>15</v>
      </c>
      <c r="H7" s="17">
        <v>1</v>
      </c>
      <c r="I7" s="18" t="s">
        <v>16</v>
      </c>
      <c r="J7" s="19">
        <v>0</v>
      </c>
      <c r="K7" s="19">
        <f t="shared" si="0"/>
        <v>0</v>
      </c>
      <c r="L7" s="20" t="s">
        <v>17</v>
      </c>
    </row>
    <row r="8" spans="1:12" ht="51.75" customHeight="1">
      <c r="A8" s="21">
        <v>5</v>
      </c>
      <c r="B8" s="22" t="s">
        <v>25</v>
      </c>
      <c r="C8" s="23" t="s">
        <v>26</v>
      </c>
      <c r="D8" s="16" t="s">
        <v>18</v>
      </c>
      <c r="E8" s="16"/>
      <c r="F8" s="17" t="s">
        <v>19</v>
      </c>
      <c r="G8" s="17" t="s">
        <v>20</v>
      </c>
      <c r="H8" s="17">
        <v>1</v>
      </c>
      <c r="I8" s="18" t="s">
        <v>16</v>
      </c>
      <c r="J8" s="19">
        <v>0</v>
      </c>
      <c r="K8" s="19">
        <f t="shared" si="0"/>
        <v>0</v>
      </c>
      <c r="L8" s="20" t="s">
        <v>27</v>
      </c>
    </row>
    <row r="9" spans="1:12" ht="49.5" customHeight="1">
      <c r="A9" s="21">
        <v>6</v>
      </c>
      <c r="B9" s="22" t="s">
        <v>25</v>
      </c>
      <c r="C9" s="23" t="s">
        <v>26</v>
      </c>
      <c r="D9" s="16" t="s">
        <v>22</v>
      </c>
      <c r="E9" s="16"/>
      <c r="F9" s="17" t="s">
        <v>28</v>
      </c>
      <c r="G9" s="17" t="s">
        <v>276</v>
      </c>
      <c r="H9" s="17">
        <v>3</v>
      </c>
      <c r="I9" s="18" t="s">
        <v>16</v>
      </c>
      <c r="J9" s="19">
        <v>0</v>
      </c>
      <c r="K9" s="19">
        <f t="shared" si="0"/>
        <v>0</v>
      </c>
      <c r="L9" s="20" t="s">
        <v>24</v>
      </c>
    </row>
    <row r="10" spans="1:12" ht="48" customHeight="1">
      <c r="A10" s="13">
        <v>7</v>
      </c>
      <c r="B10" s="24" t="s">
        <v>29</v>
      </c>
      <c r="C10" s="25" t="s">
        <v>30</v>
      </c>
      <c r="D10" s="16" t="s">
        <v>31</v>
      </c>
      <c r="E10" s="16"/>
      <c r="F10" s="17" t="s">
        <v>32</v>
      </c>
      <c r="G10" s="17" t="s">
        <v>33</v>
      </c>
      <c r="H10" s="17">
        <v>2</v>
      </c>
      <c r="I10" s="18" t="s">
        <v>16</v>
      </c>
      <c r="J10" s="19">
        <v>0</v>
      </c>
      <c r="K10" s="19">
        <f t="shared" si="0"/>
        <v>0</v>
      </c>
      <c r="L10" s="20" t="s">
        <v>34</v>
      </c>
    </row>
    <row r="11" spans="1:12" ht="75" customHeight="1">
      <c r="A11" s="21">
        <v>8</v>
      </c>
      <c r="B11" s="26" t="s">
        <v>35</v>
      </c>
      <c r="C11" s="27" t="s">
        <v>36</v>
      </c>
      <c r="D11" s="16" t="s">
        <v>37</v>
      </c>
      <c r="E11" s="16"/>
      <c r="F11" s="17" t="s">
        <v>38</v>
      </c>
      <c r="G11" s="17" t="s">
        <v>190</v>
      </c>
      <c r="H11" s="17">
        <v>1</v>
      </c>
      <c r="I11" s="18" t="s">
        <v>16</v>
      </c>
      <c r="J11" s="19">
        <v>0</v>
      </c>
      <c r="K11" s="19">
        <f t="shared" si="0"/>
        <v>0</v>
      </c>
      <c r="L11" s="20" t="s">
        <v>39</v>
      </c>
    </row>
    <row r="12" spans="1:12" ht="79.5" customHeight="1">
      <c r="A12" s="21">
        <v>9</v>
      </c>
      <c r="B12" s="26" t="s">
        <v>35</v>
      </c>
      <c r="C12" s="27" t="s">
        <v>36</v>
      </c>
      <c r="D12" s="16" t="s">
        <v>40</v>
      </c>
      <c r="E12" s="16"/>
      <c r="F12" s="17" t="s">
        <v>41</v>
      </c>
      <c r="G12" s="17" t="s">
        <v>260</v>
      </c>
      <c r="H12" s="17">
        <v>1</v>
      </c>
      <c r="I12" s="18" t="s">
        <v>16</v>
      </c>
      <c r="J12" s="19">
        <v>0</v>
      </c>
      <c r="K12" s="19">
        <f t="shared" si="0"/>
        <v>0</v>
      </c>
      <c r="L12" s="20" t="s">
        <v>261</v>
      </c>
    </row>
    <row r="13" spans="1:12" ht="66.75">
      <c r="A13" s="21">
        <v>10</v>
      </c>
      <c r="B13" s="26" t="s">
        <v>35</v>
      </c>
      <c r="C13" s="27" t="s">
        <v>36</v>
      </c>
      <c r="D13" s="16" t="s">
        <v>42</v>
      </c>
      <c r="E13" s="16"/>
      <c r="F13" s="17" t="s">
        <v>43</v>
      </c>
      <c r="G13" s="17" t="s">
        <v>262</v>
      </c>
      <c r="H13" s="17">
        <v>1</v>
      </c>
      <c r="I13" s="18" t="s">
        <v>16</v>
      </c>
      <c r="J13" s="19">
        <v>0</v>
      </c>
      <c r="K13" s="19">
        <f t="shared" si="0"/>
        <v>0</v>
      </c>
      <c r="L13" s="20" t="s">
        <v>44</v>
      </c>
    </row>
    <row r="14" spans="1:12" ht="69.75" customHeight="1">
      <c r="A14" s="21">
        <v>11</v>
      </c>
      <c r="B14" s="26" t="s">
        <v>35</v>
      </c>
      <c r="C14" s="27" t="s">
        <v>36</v>
      </c>
      <c r="D14" s="28" t="s">
        <v>45</v>
      </c>
      <c r="E14" s="28"/>
      <c r="F14" s="17" t="s">
        <v>46</v>
      </c>
      <c r="G14" s="17" t="s">
        <v>47</v>
      </c>
      <c r="H14" s="17">
        <v>2</v>
      </c>
      <c r="I14" s="18" t="s">
        <v>16</v>
      </c>
      <c r="J14" s="19">
        <v>0</v>
      </c>
      <c r="K14" s="19">
        <f t="shared" si="0"/>
        <v>0</v>
      </c>
      <c r="L14" s="20" t="s">
        <v>48</v>
      </c>
    </row>
    <row r="15" spans="1:12" ht="60" customHeight="1">
      <c r="A15" s="21">
        <v>12</v>
      </c>
      <c r="B15" s="26" t="s">
        <v>35</v>
      </c>
      <c r="C15" s="27" t="s">
        <v>36</v>
      </c>
      <c r="D15" s="16" t="s">
        <v>49</v>
      </c>
      <c r="E15" s="16"/>
      <c r="F15" s="17" t="s">
        <v>50</v>
      </c>
      <c r="G15" s="17" t="s">
        <v>191</v>
      </c>
      <c r="H15" s="17">
        <v>8</v>
      </c>
      <c r="I15" s="18" t="s">
        <v>16</v>
      </c>
      <c r="J15" s="19">
        <v>0</v>
      </c>
      <c r="K15" s="19">
        <f t="shared" si="0"/>
        <v>0</v>
      </c>
      <c r="L15" s="20" t="s">
        <v>51</v>
      </c>
    </row>
    <row r="16" spans="1:12" ht="68.25" customHeight="1">
      <c r="A16" s="21">
        <v>13</v>
      </c>
      <c r="B16" s="29" t="s">
        <v>52</v>
      </c>
      <c r="C16" s="30" t="s">
        <v>53</v>
      </c>
      <c r="D16" s="16" t="s">
        <v>54</v>
      </c>
      <c r="E16" s="16"/>
      <c r="F16" s="17" t="s">
        <v>46</v>
      </c>
      <c r="G16" s="17" t="s">
        <v>47</v>
      </c>
      <c r="H16" s="17">
        <v>1</v>
      </c>
      <c r="I16" s="18" t="s">
        <v>16</v>
      </c>
      <c r="J16" s="19">
        <v>0</v>
      </c>
      <c r="K16" s="19">
        <f t="shared" si="0"/>
        <v>0</v>
      </c>
      <c r="L16" s="20" t="s">
        <v>48</v>
      </c>
    </row>
    <row r="17" spans="1:12" ht="57">
      <c r="A17" s="21">
        <v>14</v>
      </c>
      <c r="B17" s="29" t="s">
        <v>52</v>
      </c>
      <c r="C17" s="30" t="s">
        <v>53</v>
      </c>
      <c r="D17" s="16" t="s">
        <v>55</v>
      </c>
      <c r="E17" s="16"/>
      <c r="F17" s="17" t="s">
        <v>50</v>
      </c>
      <c r="G17" s="17" t="s">
        <v>56</v>
      </c>
      <c r="H17" s="17">
        <v>1</v>
      </c>
      <c r="I17" s="18" t="s">
        <v>16</v>
      </c>
      <c r="J17" s="19">
        <v>0</v>
      </c>
      <c r="K17" s="19">
        <f t="shared" si="0"/>
        <v>0</v>
      </c>
      <c r="L17" s="20" t="s">
        <v>57</v>
      </c>
    </row>
    <row r="18" spans="1:12" ht="58.5" customHeight="1">
      <c r="A18" s="21">
        <v>15</v>
      </c>
      <c r="B18" s="29" t="s">
        <v>52</v>
      </c>
      <c r="C18" s="30" t="s">
        <v>53</v>
      </c>
      <c r="D18" s="16" t="s">
        <v>58</v>
      </c>
      <c r="E18" s="16"/>
      <c r="F18" s="17" t="s">
        <v>59</v>
      </c>
      <c r="G18" s="17" t="s">
        <v>264</v>
      </c>
      <c r="H18" s="17">
        <v>1</v>
      </c>
      <c r="I18" s="18" t="s">
        <v>16</v>
      </c>
      <c r="J18" s="19">
        <v>0</v>
      </c>
      <c r="K18" s="19">
        <f t="shared" si="0"/>
        <v>0</v>
      </c>
      <c r="L18" s="20"/>
    </row>
    <row r="19" spans="1:12" ht="66.75">
      <c r="A19" s="21">
        <v>16</v>
      </c>
      <c r="B19" s="29" t="s">
        <v>52</v>
      </c>
      <c r="C19" s="30" t="s">
        <v>53</v>
      </c>
      <c r="D19" s="16" t="s">
        <v>60</v>
      </c>
      <c r="E19" s="16"/>
      <c r="F19" s="17" t="s">
        <v>38</v>
      </c>
      <c r="G19" s="17" t="s">
        <v>192</v>
      </c>
      <c r="H19" s="17">
        <v>1</v>
      </c>
      <c r="I19" s="18" t="s">
        <v>16</v>
      </c>
      <c r="J19" s="19">
        <v>0</v>
      </c>
      <c r="K19" s="19">
        <f t="shared" si="0"/>
        <v>0</v>
      </c>
      <c r="L19" s="20" t="s">
        <v>265</v>
      </c>
    </row>
    <row r="20" spans="1:12" ht="48">
      <c r="A20" s="21">
        <v>17</v>
      </c>
      <c r="B20" s="29" t="s">
        <v>52</v>
      </c>
      <c r="C20" s="30" t="s">
        <v>53</v>
      </c>
      <c r="D20" s="16" t="s">
        <v>61</v>
      </c>
      <c r="E20" s="16"/>
      <c r="F20" s="17" t="s">
        <v>62</v>
      </c>
      <c r="G20" s="17" t="s">
        <v>63</v>
      </c>
      <c r="H20" s="17">
        <v>2</v>
      </c>
      <c r="I20" s="18" t="s">
        <v>16</v>
      </c>
      <c r="J20" s="19">
        <v>0</v>
      </c>
      <c r="K20" s="19">
        <f t="shared" si="0"/>
        <v>0</v>
      </c>
      <c r="L20" s="20"/>
    </row>
    <row r="21" spans="1:12" ht="48" customHeight="1">
      <c r="A21" s="21">
        <v>18</v>
      </c>
      <c r="B21" s="29" t="s">
        <v>52</v>
      </c>
      <c r="C21" s="30" t="s">
        <v>53</v>
      </c>
      <c r="D21" s="16" t="s">
        <v>64</v>
      </c>
      <c r="E21" s="16"/>
      <c r="F21" s="17" t="s">
        <v>65</v>
      </c>
      <c r="G21" s="17" t="s">
        <v>66</v>
      </c>
      <c r="H21" s="17">
        <v>1</v>
      </c>
      <c r="I21" s="18" t="s">
        <v>16</v>
      </c>
      <c r="J21" s="19">
        <v>0</v>
      </c>
      <c r="K21" s="19">
        <f t="shared" si="0"/>
        <v>0</v>
      </c>
      <c r="L21" s="20" t="s">
        <v>67</v>
      </c>
    </row>
    <row r="22" spans="1:12" ht="44.25" customHeight="1">
      <c r="A22" s="21">
        <v>19</v>
      </c>
      <c r="B22" s="29" t="s">
        <v>52</v>
      </c>
      <c r="C22" s="30" t="s">
        <v>53</v>
      </c>
      <c r="D22" s="16" t="s">
        <v>68</v>
      </c>
      <c r="E22" s="16"/>
      <c r="F22" s="17" t="s">
        <v>69</v>
      </c>
      <c r="G22" s="17" t="s">
        <v>70</v>
      </c>
      <c r="H22" s="17">
        <v>1</v>
      </c>
      <c r="I22" s="18" t="s">
        <v>16</v>
      </c>
      <c r="J22" s="19">
        <v>0</v>
      </c>
      <c r="K22" s="19">
        <f t="shared" si="0"/>
        <v>0</v>
      </c>
      <c r="L22" s="20"/>
    </row>
    <row r="23" spans="1:12" ht="58.5" customHeight="1">
      <c r="A23" s="21">
        <v>20</v>
      </c>
      <c r="B23" s="24" t="s">
        <v>71</v>
      </c>
      <c r="C23" s="25" t="s">
        <v>72</v>
      </c>
      <c r="D23" s="16" t="s">
        <v>72</v>
      </c>
      <c r="E23" s="31"/>
      <c r="F23" s="17" t="s">
        <v>73</v>
      </c>
      <c r="G23" s="17" t="s">
        <v>74</v>
      </c>
      <c r="H23" s="17">
        <v>1</v>
      </c>
      <c r="I23" s="18" t="s">
        <v>16</v>
      </c>
      <c r="J23" s="19">
        <v>0</v>
      </c>
      <c r="K23" s="19">
        <f t="shared" si="0"/>
        <v>0</v>
      </c>
      <c r="L23" s="20"/>
    </row>
    <row r="24" spans="1:12" ht="35.25" customHeight="1">
      <c r="A24" s="21">
        <v>21</v>
      </c>
      <c r="B24" s="24" t="s">
        <v>71</v>
      </c>
      <c r="C24" s="25" t="s">
        <v>72</v>
      </c>
      <c r="D24" s="16"/>
      <c r="E24" s="16"/>
      <c r="F24" s="17" t="s">
        <v>75</v>
      </c>
      <c r="G24" s="17" t="s">
        <v>76</v>
      </c>
      <c r="H24" s="17">
        <v>1</v>
      </c>
      <c r="I24" s="18" t="s">
        <v>16</v>
      </c>
      <c r="J24" s="19">
        <v>0</v>
      </c>
      <c r="K24" s="19">
        <f t="shared" si="0"/>
        <v>0</v>
      </c>
      <c r="L24" s="32" t="s">
        <v>76</v>
      </c>
    </row>
    <row r="25" spans="1:12" ht="48" customHeight="1">
      <c r="A25" s="21">
        <v>22</v>
      </c>
      <c r="B25" s="24" t="s">
        <v>71</v>
      </c>
      <c r="C25" s="25" t="s">
        <v>72</v>
      </c>
      <c r="D25" s="16" t="s">
        <v>31</v>
      </c>
      <c r="E25" s="16"/>
      <c r="F25" s="17" t="s">
        <v>32</v>
      </c>
      <c r="G25" s="17" t="s">
        <v>77</v>
      </c>
      <c r="H25" s="17">
        <v>1</v>
      </c>
      <c r="I25" s="18" t="s">
        <v>16</v>
      </c>
      <c r="J25" s="19">
        <v>0</v>
      </c>
      <c r="K25" s="19">
        <f t="shared" si="0"/>
        <v>0</v>
      </c>
      <c r="L25" s="20" t="s">
        <v>78</v>
      </c>
    </row>
    <row r="26" spans="1:12" ht="90" customHeight="1">
      <c r="A26" s="13">
        <v>23</v>
      </c>
      <c r="B26" s="33" t="s">
        <v>79</v>
      </c>
      <c r="C26" s="34" t="s">
        <v>80</v>
      </c>
      <c r="D26" s="16" t="s">
        <v>81</v>
      </c>
      <c r="E26" s="35"/>
      <c r="F26" s="17" t="s">
        <v>82</v>
      </c>
      <c r="G26" s="17" t="s">
        <v>193</v>
      </c>
      <c r="H26" s="36">
        <v>2</v>
      </c>
      <c r="I26" s="37" t="s">
        <v>16</v>
      </c>
      <c r="J26" s="19">
        <v>0</v>
      </c>
      <c r="K26" s="19">
        <f t="shared" si="0"/>
        <v>0</v>
      </c>
      <c r="L26" s="20" t="s">
        <v>252</v>
      </c>
    </row>
    <row r="27" spans="1:12" ht="87.75" customHeight="1">
      <c r="A27" s="13">
        <v>24</v>
      </c>
      <c r="B27" s="33" t="s">
        <v>79</v>
      </c>
      <c r="C27" s="34" t="s">
        <v>80</v>
      </c>
      <c r="D27" s="16" t="s">
        <v>83</v>
      </c>
      <c r="E27" s="63"/>
      <c r="F27" s="17" t="s">
        <v>82</v>
      </c>
      <c r="G27" s="17" t="s">
        <v>194</v>
      </c>
      <c r="H27" s="36">
        <v>1</v>
      </c>
      <c r="I27" s="37" t="s">
        <v>16</v>
      </c>
      <c r="J27" s="19">
        <v>0</v>
      </c>
      <c r="K27" s="19">
        <f t="shared" si="0"/>
        <v>0</v>
      </c>
      <c r="L27" s="20" t="s">
        <v>252</v>
      </c>
    </row>
    <row r="28" spans="1:12" ht="87.75" customHeight="1">
      <c r="A28" s="13">
        <v>25</v>
      </c>
      <c r="B28" s="75">
        <v>43374</v>
      </c>
      <c r="C28" s="34" t="s">
        <v>80</v>
      </c>
      <c r="D28" s="16" t="s">
        <v>84</v>
      </c>
      <c r="E28" s="35"/>
      <c r="F28" s="17" t="s">
        <v>82</v>
      </c>
      <c r="G28" s="17" t="s">
        <v>195</v>
      </c>
      <c r="H28" s="36">
        <v>1</v>
      </c>
      <c r="I28" s="37" t="s">
        <v>16</v>
      </c>
      <c r="J28" s="19">
        <v>0</v>
      </c>
      <c r="K28" s="19">
        <f t="shared" si="0"/>
        <v>0</v>
      </c>
      <c r="L28" s="20" t="s">
        <v>252</v>
      </c>
    </row>
    <row r="29" spans="1:12" ht="222" customHeight="1">
      <c r="A29" s="21">
        <v>26</v>
      </c>
      <c r="B29" s="38" t="s">
        <v>85</v>
      </c>
      <c r="C29" s="39" t="s">
        <v>86</v>
      </c>
      <c r="D29" s="16" t="s">
        <v>87</v>
      </c>
      <c r="E29" s="16"/>
      <c r="F29" s="17" t="s">
        <v>38</v>
      </c>
      <c r="G29" s="17" t="s">
        <v>196</v>
      </c>
      <c r="H29" s="17">
        <v>1</v>
      </c>
      <c r="I29" s="18" t="s">
        <v>16</v>
      </c>
      <c r="J29" s="19">
        <v>0</v>
      </c>
      <c r="K29" s="19">
        <f t="shared" si="0"/>
        <v>0</v>
      </c>
      <c r="L29" s="20" t="s">
        <v>266</v>
      </c>
    </row>
    <row r="30" spans="1:12" ht="66.75">
      <c r="A30" s="21">
        <v>27</v>
      </c>
      <c r="B30" s="38" t="s">
        <v>85</v>
      </c>
      <c r="C30" s="39" t="s">
        <v>86</v>
      </c>
      <c r="D30" s="16" t="s">
        <v>42</v>
      </c>
      <c r="E30" s="16"/>
      <c r="F30" s="17" t="s">
        <v>43</v>
      </c>
      <c r="G30" s="17" t="s">
        <v>262</v>
      </c>
      <c r="H30" s="17">
        <v>1</v>
      </c>
      <c r="I30" s="18" t="s">
        <v>16</v>
      </c>
      <c r="J30" s="19">
        <v>0</v>
      </c>
      <c r="K30" s="19">
        <f t="shared" si="0"/>
        <v>0</v>
      </c>
      <c r="L30" s="20" t="s">
        <v>44</v>
      </c>
    </row>
    <row r="31" spans="1:12" ht="57">
      <c r="A31" s="21">
        <v>28</v>
      </c>
      <c r="B31" s="38" t="s">
        <v>85</v>
      </c>
      <c r="C31" s="39" t="s">
        <v>86</v>
      </c>
      <c r="D31" s="16" t="s">
        <v>45</v>
      </c>
      <c r="E31" s="16"/>
      <c r="F31" s="17" t="s">
        <v>46</v>
      </c>
      <c r="G31" s="17" t="s">
        <v>88</v>
      </c>
      <c r="H31" s="17">
        <v>3</v>
      </c>
      <c r="I31" s="18" t="s">
        <v>16</v>
      </c>
      <c r="J31" s="19">
        <v>0</v>
      </c>
      <c r="K31" s="19">
        <f t="shared" si="0"/>
        <v>0</v>
      </c>
      <c r="L31" s="20" t="s">
        <v>48</v>
      </c>
    </row>
    <row r="32" spans="1:12" ht="48">
      <c r="A32" s="21">
        <v>29</v>
      </c>
      <c r="B32" s="38" t="s">
        <v>85</v>
      </c>
      <c r="C32" s="39" t="s">
        <v>86</v>
      </c>
      <c r="D32" s="16" t="s">
        <v>58</v>
      </c>
      <c r="E32" s="16"/>
      <c r="F32" s="17" t="s">
        <v>89</v>
      </c>
      <c r="G32" s="17" t="s">
        <v>267</v>
      </c>
      <c r="H32" s="17">
        <v>1</v>
      </c>
      <c r="I32" s="18" t="s">
        <v>16</v>
      </c>
      <c r="J32" s="19">
        <v>0</v>
      </c>
      <c r="K32" s="19">
        <f t="shared" si="0"/>
        <v>0</v>
      </c>
      <c r="L32" s="20"/>
    </row>
    <row r="33" spans="1:12" ht="57">
      <c r="A33" s="21">
        <v>30</v>
      </c>
      <c r="B33" s="38" t="s">
        <v>85</v>
      </c>
      <c r="C33" s="39" t="s">
        <v>86</v>
      </c>
      <c r="D33" s="16" t="s">
        <v>49</v>
      </c>
      <c r="E33" s="16"/>
      <c r="F33" s="17" t="s">
        <v>50</v>
      </c>
      <c r="G33" s="17" t="s">
        <v>191</v>
      </c>
      <c r="H33" s="17">
        <v>4</v>
      </c>
      <c r="I33" s="18" t="s">
        <v>16</v>
      </c>
      <c r="J33" s="19">
        <v>0</v>
      </c>
      <c r="K33" s="19">
        <f t="shared" si="0"/>
        <v>0</v>
      </c>
      <c r="L33" s="20" t="s">
        <v>51</v>
      </c>
    </row>
    <row r="34" spans="1:12" ht="57">
      <c r="A34" s="21">
        <v>31</v>
      </c>
      <c r="B34" s="38" t="s">
        <v>85</v>
      </c>
      <c r="C34" s="39" t="s">
        <v>86</v>
      </c>
      <c r="D34" s="16" t="s">
        <v>55</v>
      </c>
      <c r="E34" s="16"/>
      <c r="F34" s="17" t="s">
        <v>50</v>
      </c>
      <c r="G34" s="17" t="s">
        <v>56</v>
      </c>
      <c r="H34" s="17">
        <v>1</v>
      </c>
      <c r="I34" s="18" t="s">
        <v>16</v>
      </c>
      <c r="J34" s="19">
        <v>0</v>
      </c>
      <c r="K34" s="19">
        <f t="shared" si="0"/>
        <v>0</v>
      </c>
      <c r="L34" s="20" t="s">
        <v>57</v>
      </c>
    </row>
    <row r="35" spans="1:12" ht="48.75" customHeight="1">
      <c r="A35" s="21">
        <v>32</v>
      </c>
      <c r="B35" s="38" t="s">
        <v>85</v>
      </c>
      <c r="C35" s="39" t="s">
        <v>86</v>
      </c>
      <c r="D35" s="16" t="s">
        <v>18</v>
      </c>
      <c r="E35" s="16"/>
      <c r="F35" s="17" t="s">
        <v>19</v>
      </c>
      <c r="G35" s="17" t="s">
        <v>90</v>
      </c>
      <c r="H35" s="17">
        <v>1</v>
      </c>
      <c r="I35" s="18" t="s">
        <v>16</v>
      </c>
      <c r="J35" s="19">
        <v>0</v>
      </c>
      <c r="K35" s="19">
        <f t="shared" si="0"/>
        <v>0</v>
      </c>
      <c r="L35" s="20" t="s">
        <v>27</v>
      </c>
    </row>
    <row r="36" spans="1:12" ht="57">
      <c r="A36" s="21">
        <v>33</v>
      </c>
      <c r="B36" s="38" t="s">
        <v>85</v>
      </c>
      <c r="C36" s="39" t="s">
        <v>91</v>
      </c>
      <c r="D36" s="16"/>
      <c r="E36" s="16"/>
      <c r="F36" s="17" t="s">
        <v>92</v>
      </c>
      <c r="G36" s="17" t="s">
        <v>93</v>
      </c>
      <c r="H36" s="17">
        <v>4</v>
      </c>
      <c r="I36" s="18" t="s">
        <v>16</v>
      </c>
      <c r="J36" s="19">
        <v>0</v>
      </c>
      <c r="K36" s="19">
        <f aca="true" t="shared" si="1" ref="K36:K67">H36*J36</f>
        <v>0</v>
      </c>
      <c r="L36" s="20" t="s">
        <v>94</v>
      </c>
    </row>
    <row r="37" spans="1:12" ht="53.25" customHeight="1">
      <c r="A37" s="13">
        <v>34</v>
      </c>
      <c r="B37" s="26" t="s">
        <v>95</v>
      </c>
      <c r="C37" s="27" t="s">
        <v>96</v>
      </c>
      <c r="D37" s="16" t="s">
        <v>97</v>
      </c>
      <c r="E37" s="16"/>
      <c r="F37" s="17" t="s">
        <v>98</v>
      </c>
      <c r="G37" s="17" t="s">
        <v>99</v>
      </c>
      <c r="H37" s="17">
        <v>1</v>
      </c>
      <c r="I37" s="18" t="s">
        <v>16</v>
      </c>
      <c r="J37" s="19">
        <v>0</v>
      </c>
      <c r="K37" s="19">
        <f t="shared" si="1"/>
        <v>0</v>
      </c>
      <c r="L37" s="20" t="s">
        <v>100</v>
      </c>
    </row>
    <row r="38" spans="1:12" ht="41.25" customHeight="1">
      <c r="A38" s="21">
        <v>35</v>
      </c>
      <c r="B38" s="26" t="s">
        <v>95</v>
      </c>
      <c r="C38" s="27" t="s">
        <v>96</v>
      </c>
      <c r="D38" s="16" t="s">
        <v>18</v>
      </c>
      <c r="E38" s="16"/>
      <c r="F38" s="17" t="s">
        <v>19</v>
      </c>
      <c r="G38" s="17" t="s">
        <v>20</v>
      </c>
      <c r="H38" s="17">
        <v>1</v>
      </c>
      <c r="I38" s="18" t="s">
        <v>16</v>
      </c>
      <c r="J38" s="19">
        <v>0</v>
      </c>
      <c r="K38" s="19">
        <f t="shared" si="1"/>
        <v>0</v>
      </c>
      <c r="L38" s="20" t="s">
        <v>27</v>
      </c>
    </row>
    <row r="39" spans="1:12" ht="54" customHeight="1">
      <c r="A39" s="21">
        <v>36</v>
      </c>
      <c r="B39" s="22" t="s">
        <v>101</v>
      </c>
      <c r="C39" s="23" t="s">
        <v>102</v>
      </c>
      <c r="D39" s="16" t="s">
        <v>103</v>
      </c>
      <c r="E39" s="16"/>
      <c r="F39" s="17" t="s">
        <v>104</v>
      </c>
      <c r="G39" s="17" t="s">
        <v>105</v>
      </c>
      <c r="H39" s="17">
        <v>2</v>
      </c>
      <c r="I39" s="18" t="s">
        <v>16</v>
      </c>
      <c r="J39" s="19">
        <v>0</v>
      </c>
      <c r="K39" s="19">
        <f t="shared" si="1"/>
        <v>0</v>
      </c>
      <c r="L39" s="20" t="s">
        <v>48</v>
      </c>
    </row>
    <row r="40" spans="1:12" ht="59.25" customHeight="1">
      <c r="A40" s="21">
        <v>37</v>
      </c>
      <c r="B40" s="22" t="s">
        <v>101</v>
      </c>
      <c r="C40" s="23" t="s">
        <v>102</v>
      </c>
      <c r="D40" s="16" t="s">
        <v>106</v>
      </c>
      <c r="E40" s="16"/>
      <c r="F40" s="17" t="s">
        <v>104</v>
      </c>
      <c r="G40" s="17" t="s">
        <v>107</v>
      </c>
      <c r="H40" s="17">
        <v>2</v>
      </c>
      <c r="I40" s="18" t="s">
        <v>16</v>
      </c>
      <c r="J40" s="19">
        <v>0</v>
      </c>
      <c r="K40" s="19">
        <f t="shared" si="1"/>
        <v>0</v>
      </c>
      <c r="L40" s="20" t="s">
        <v>48</v>
      </c>
    </row>
    <row r="41" spans="1:12" ht="57">
      <c r="A41" s="21">
        <v>38</v>
      </c>
      <c r="B41" s="22" t="s">
        <v>101</v>
      </c>
      <c r="C41" s="23" t="s">
        <v>102</v>
      </c>
      <c r="D41" s="16" t="s">
        <v>108</v>
      </c>
      <c r="E41" s="16"/>
      <c r="F41" s="17" t="s">
        <v>109</v>
      </c>
      <c r="G41" s="17" t="s">
        <v>253</v>
      </c>
      <c r="H41" s="17">
        <v>16</v>
      </c>
      <c r="I41" s="18" t="s">
        <v>16</v>
      </c>
      <c r="J41" s="19">
        <v>0</v>
      </c>
      <c r="K41" s="19">
        <f t="shared" si="1"/>
        <v>0</v>
      </c>
      <c r="L41" s="20" t="s">
        <v>51</v>
      </c>
    </row>
    <row r="42" spans="1:12" ht="118.5" customHeight="1">
      <c r="A42" s="21">
        <v>39</v>
      </c>
      <c r="B42" s="22" t="s">
        <v>101</v>
      </c>
      <c r="C42" s="23" t="s">
        <v>102</v>
      </c>
      <c r="D42" s="16" t="s">
        <v>110</v>
      </c>
      <c r="E42" s="16"/>
      <c r="F42" s="17" t="s">
        <v>111</v>
      </c>
      <c r="G42" s="17" t="s">
        <v>197</v>
      </c>
      <c r="H42" s="17">
        <v>1</v>
      </c>
      <c r="I42" s="18" t="s">
        <v>16</v>
      </c>
      <c r="J42" s="19">
        <v>0</v>
      </c>
      <c r="K42" s="19">
        <f t="shared" si="1"/>
        <v>0</v>
      </c>
      <c r="L42" s="20" t="s">
        <v>271</v>
      </c>
    </row>
    <row r="43" spans="1:12" ht="104.25" customHeight="1">
      <c r="A43" s="21">
        <v>40</v>
      </c>
      <c r="B43" s="22" t="s">
        <v>101</v>
      </c>
      <c r="C43" s="23" t="s">
        <v>102</v>
      </c>
      <c r="D43" s="16" t="s">
        <v>110</v>
      </c>
      <c r="E43" s="16"/>
      <c r="F43" s="17" t="s">
        <v>112</v>
      </c>
      <c r="G43" s="17" t="s">
        <v>254</v>
      </c>
      <c r="H43" s="17">
        <v>1</v>
      </c>
      <c r="I43" s="18" t="s">
        <v>113</v>
      </c>
      <c r="J43" s="19">
        <v>0</v>
      </c>
      <c r="K43" s="19">
        <f t="shared" si="1"/>
        <v>0</v>
      </c>
      <c r="L43" s="20" t="s">
        <v>272</v>
      </c>
    </row>
    <row r="44" spans="1:12" ht="48">
      <c r="A44" s="21">
        <v>41</v>
      </c>
      <c r="B44" s="22" t="s">
        <v>101</v>
      </c>
      <c r="C44" s="23" t="s">
        <v>102</v>
      </c>
      <c r="D44" s="16" t="s">
        <v>110</v>
      </c>
      <c r="E44" s="16"/>
      <c r="F44" s="17" t="s">
        <v>114</v>
      </c>
      <c r="G44" s="17" t="s">
        <v>197</v>
      </c>
      <c r="H44" s="17">
        <v>1</v>
      </c>
      <c r="I44" s="18" t="s">
        <v>16</v>
      </c>
      <c r="J44" s="19">
        <v>0</v>
      </c>
      <c r="K44" s="19">
        <f t="shared" si="1"/>
        <v>0</v>
      </c>
      <c r="L44" s="20" t="s">
        <v>259</v>
      </c>
    </row>
    <row r="45" spans="1:12" ht="191.25" customHeight="1">
      <c r="A45" s="21">
        <v>42</v>
      </c>
      <c r="B45" s="22" t="s">
        <v>101</v>
      </c>
      <c r="C45" s="23" t="s">
        <v>102</v>
      </c>
      <c r="D45" s="16" t="s">
        <v>110</v>
      </c>
      <c r="E45" s="16"/>
      <c r="F45" s="17" t="s">
        <v>115</v>
      </c>
      <c r="G45" s="17"/>
      <c r="H45" s="17">
        <v>1</v>
      </c>
      <c r="I45" s="18" t="s">
        <v>16</v>
      </c>
      <c r="J45" s="19">
        <v>0</v>
      </c>
      <c r="K45" s="19">
        <f t="shared" si="1"/>
        <v>0</v>
      </c>
      <c r="L45" s="20" t="s">
        <v>273</v>
      </c>
    </row>
    <row r="46" spans="1:12" ht="162.75">
      <c r="A46" s="13">
        <v>43</v>
      </c>
      <c r="B46" s="22" t="s">
        <v>101</v>
      </c>
      <c r="C46" s="23" t="s">
        <v>102</v>
      </c>
      <c r="D46" s="16"/>
      <c r="E46" s="16"/>
      <c r="F46" s="17" t="s">
        <v>116</v>
      </c>
      <c r="G46" s="17" t="s">
        <v>117</v>
      </c>
      <c r="H46" s="17">
        <v>1</v>
      </c>
      <c r="I46" s="18" t="s">
        <v>16</v>
      </c>
      <c r="J46" s="19">
        <v>0</v>
      </c>
      <c r="K46" s="19">
        <f t="shared" si="1"/>
        <v>0</v>
      </c>
      <c r="L46" s="20"/>
    </row>
    <row r="47" spans="1:12" ht="57">
      <c r="A47" s="13">
        <v>44</v>
      </c>
      <c r="B47" s="22" t="s">
        <v>101</v>
      </c>
      <c r="C47" s="23" t="s">
        <v>102</v>
      </c>
      <c r="D47" s="16"/>
      <c r="E47" s="16"/>
      <c r="F47" s="17" t="s">
        <v>118</v>
      </c>
      <c r="G47" s="36" t="s">
        <v>119</v>
      </c>
      <c r="H47" s="17">
        <v>1</v>
      </c>
      <c r="I47" s="18" t="s">
        <v>16</v>
      </c>
      <c r="J47" s="19">
        <v>0</v>
      </c>
      <c r="K47" s="19">
        <f t="shared" si="1"/>
        <v>0</v>
      </c>
      <c r="L47" s="20"/>
    </row>
    <row r="48" spans="1:12" ht="207" customHeight="1">
      <c r="A48" s="21">
        <v>45</v>
      </c>
      <c r="B48" s="22" t="s">
        <v>101</v>
      </c>
      <c r="C48" s="23" t="s">
        <v>102</v>
      </c>
      <c r="D48" s="16" t="s">
        <v>120</v>
      </c>
      <c r="E48" s="16"/>
      <c r="F48" s="17" t="s">
        <v>111</v>
      </c>
      <c r="G48" s="17" t="s">
        <v>198</v>
      </c>
      <c r="H48" s="17">
        <v>1</v>
      </c>
      <c r="I48" s="18" t="s">
        <v>16</v>
      </c>
      <c r="J48" s="19">
        <v>0</v>
      </c>
      <c r="K48" s="19">
        <f t="shared" si="1"/>
        <v>0</v>
      </c>
      <c r="L48" s="20" t="s">
        <v>268</v>
      </c>
    </row>
    <row r="49" spans="1:12" ht="106.5" customHeight="1">
      <c r="A49" s="21">
        <v>46</v>
      </c>
      <c r="B49" s="22" t="s">
        <v>101</v>
      </c>
      <c r="C49" s="23" t="s">
        <v>102</v>
      </c>
      <c r="D49" s="16" t="s">
        <v>120</v>
      </c>
      <c r="E49" s="16"/>
      <c r="F49" s="17" t="s">
        <v>112</v>
      </c>
      <c r="G49" s="17" t="s">
        <v>199</v>
      </c>
      <c r="H49" s="17">
        <v>1</v>
      </c>
      <c r="I49" s="18" t="s">
        <v>113</v>
      </c>
      <c r="J49" s="19">
        <v>0</v>
      </c>
      <c r="K49" s="19">
        <f t="shared" si="1"/>
        <v>0</v>
      </c>
      <c r="L49" s="40" t="s">
        <v>257</v>
      </c>
    </row>
    <row r="50" spans="1:12" ht="38.25">
      <c r="A50" s="21">
        <v>47</v>
      </c>
      <c r="B50" s="22" t="s">
        <v>101</v>
      </c>
      <c r="C50" s="23" t="s">
        <v>102</v>
      </c>
      <c r="D50" s="16" t="s">
        <v>120</v>
      </c>
      <c r="E50" s="16"/>
      <c r="F50" s="17" t="s">
        <v>114</v>
      </c>
      <c r="G50" s="17" t="s">
        <v>198</v>
      </c>
      <c r="H50" s="17">
        <v>1</v>
      </c>
      <c r="I50" s="18" t="s">
        <v>16</v>
      </c>
      <c r="J50" s="19">
        <v>0</v>
      </c>
      <c r="K50" s="19">
        <f t="shared" si="1"/>
        <v>0</v>
      </c>
      <c r="L50" s="41" t="s">
        <v>258</v>
      </c>
    </row>
    <row r="51" spans="1:12" ht="129.75" customHeight="1">
      <c r="A51" s="42">
        <v>48</v>
      </c>
      <c r="B51" s="22" t="s">
        <v>101</v>
      </c>
      <c r="C51" s="23" t="s">
        <v>102</v>
      </c>
      <c r="D51" s="16" t="s">
        <v>120</v>
      </c>
      <c r="E51" s="16"/>
      <c r="F51" s="17" t="s">
        <v>255</v>
      </c>
      <c r="G51" s="17" t="s">
        <v>121</v>
      </c>
      <c r="H51" s="17">
        <v>1</v>
      </c>
      <c r="I51" s="18" t="s">
        <v>16</v>
      </c>
      <c r="J51" s="19">
        <v>0</v>
      </c>
      <c r="K51" s="19">
        <f t="shared" si="1"/>
        <v>0</v>
      </c>
      <c r="L51" s="20" t="s">
        <v>122</v>
      </c>
    </row>
    <row r="52" spans="1:12" ht="192" customHeight="1">
      <c r="A52" s="21">
        <v>49</v>
      </c>
      <c r="B52" s="22" t="s">
        <v>101</v>
      </c>
      <c r="C52" s="23" t="s">
        <v>102</v>
      </c>
      <c r="D52" s="16" t="s">
        <v>120</v>
      </c>
      <c r="E52" s="16"/>
      <c r="F52" s="17" t="s">
        <v>115</v>
      </c>
      <c r="G52" s="17"/>
      <c r="H52" s="17">
        <v>1</v>
      </c>
      <c r="I52" s="18" t="s">
        <v>16</v>
      </c>
      <c r="J52" s="19">
        <v>0</v>
      </c>
      <c r="K52" s="19">
        <f t="shared" si="1"/>
        <v>0</v>
      </c>
      <c r="L52" s="20" t="s">
        <v>274</v>
      </c>
    </row>
    <row r="53" spans="1:12" ht="68.25" customHeight="1">
      <c r="A53" s="21">
        <v>50</v>
      </c>
      <c r="B53" s="43" t="s">
        <v>123</v>
      </c>
      <c r="C53" s="44" t="s">
        <v>124</v>
      </c>
      <c r="D53" s="45" t="s">
        <v>125</v>
      </c>
      <c r="E53" s="45"/>
      <c r="F53" s="36" t="s">
        <v>38</v>
      </c>
      <c r="G53" s="17" t="s">
        <v>200</v>
      </c>
      <c r="H53" s="36">
        <v>1</v>
      </c>
      <c r="I53" s="37" t="s">
        <v>16</v>
      </c>
      <c r="J53" s="46">
        <v>0</v>
      </c>
      <c r="K53" s="19">
        <f t="shared" si="1"/>
        <v>0</v>
      </c>
      <c r="L53" s="20" t="s">
        <v>269</v>
      </c>
    </row>
    <row r="54" spans="1:12" ht="57">
      <c r="A54" s="21">
        <v>51</v>
      </c>
      <c r="B54" s="43" t="s">
        <v>123</v>
      </c>
      <c r="C54" s="44" t="s">
        <v>124</v>
      </c>
      <c r="D54" s="45" t="s">
        <v>45</v>
      </c>
      <c r="E54" s="45"/>
      <c r="F54" s="36" t="s">
        <v>46</v>
      </c>
      <c r="G54" s="36" t="s">
        <v>47</v>
      </c>
      <c r="H54" s="36">
        <v>1</v>
      </c>
      <c r="I54" s="37" t="s">
        <v>16</v>
      </c>
      <c r="J54" s="46">
        <v>0</v>
      </c>
      <c r="K54" s="19">
        <f t="shared" si="1"/>
        <v>0</v>
      </c>
      <c r="L54" s="20" t="s">
        <v>48</v>
      </c>
    </row>
    <row r="55" spans="1:12" ht="57">
      <c r="A55" s="21">
        <v>52</v>
      </c>
      <c r="B55" s="43" t="s">
        <v>123</v>
      </c>
      <c r="C55" s="44" t="s">
        <v>124</v>
      </c>
      <c r="D55" s="45" t="s">
        <v>55</v>
      </c>
      <c r="E55" s="45"/>
      <c r="F55" s="36" t="s">
        <v>50</v>
      </c>
      <c r="G55" s="36" t="s">
        <v>56</v>
      </c>
      <c r="H55" s="36">
        <v>3</v>
      </c>
      <c r="I55" s="37" t="s">
        <v>16</v>
      </c>
      <c r="J55" s="46">
        <v>0</v>
      </c>
      <c r="K55" s="19">
        <f t="shared" si="1"/>
        <v>0</v>
      </c>
      <c r="L55" s="20" t="s">
        <v>57</v>
      </c>
    </row>
    <row r="56" spans="1:12" ht="63" customHeight="1">
      <c r="A56" s="21">
        <v>53</v>
      </c>
      <c r="B56" s="43" t="s">
        <v>123</v>
      </c>
      <c r="C56" s="44" t="s">
        <v>124</v>
      </c>
      <c r="D56" s="45" t="s">
        <v>58</v>
      </c>
      <c r="E56" s="45"/>
      <c r="F56" s="36" t="s">
        <v>59</v>
      </c>
      <c r="G56" s="36" t="s">
        <v>270</v>
      </c>
      <c r="H56" s="36">
        <v>1</v>
      </c>
      <c r="I56" s="37" t="s">
        <v>16</v>
      </c>
      <c r="J56" s="46">
        <v>0</v>
      </c>
      <c r="K56" s="19">
        <f t="shared" si="1"/>
        <v>0</v>
      </c>
      <c r="L56" s="20"/>
    </row>
    <row r="57" spans="1:12" ht="40.5" customHeight="1">
      <c r="A57" s="21">
        <v>54</v>
      </c>
      <c r="B57" s="43" t="s">
        <v>123</v>
      </c>
      <c r="C57" s="44" t="s">
        <v>124</v>
      </c>
      <c r="D57" s="45" t="s">
        <v>68</v>
      </c>
      <c r="E57" s="45"/>
      <c r="F57" s="36" t="s">
        <v>69</v>
      </c>
      <c r="G57" s="36" t="s">
        <v>70</v>
      </c>
      <c r="H57" s="36">
        <v>1</v>
      </c>
      <c r="I57" s="37" t="s">
        <v>16</v>
      </c>
      <c r="J57" s="46">
        <v>0</v>
      </c>
      <c r="K57" s="19">
        <f t="shared" si="1"/>
        <v>0</v>
      </c>
      <c r="L57" s="20"/>
    </row>
    <row r="58" spans="1:12" ht="48">
      <c r="A58" s="21">
        <v>55</v>
      </c>
      <c r="B58" s="47" t="s">
        <v>126</v>
      </c>
      <c r="C58" s="48" t="s">
        <v>86</v>
      </c>
      <c r="D58" s="16" t="s">
        <v>127</v>
      </c>
      <c r="E58" s="16"/>
      <c r="F58" s="17" t="s">
        <v>38</v>
      </c>
      <c r="G58" s="17" t="s">
        <v>201</v>
      </c>
      <c r="H58" s="17">
        <v>1</v>
      </c>
      <c r="I58" s="18" t="s">
        <v>16</v>
      </c>
      <c r="J58" s="19">
        <v>0</v>
      </c>
      <c r="K58" s="19">
        <f t="shared" si="1"/>
        <v>0</v>
      </c>
      <c r="L58" s="20" t="s">
        <v>128</v>
      </c>
    </row>
    <row r="59" spans="1:12" ht="57">
      <c r="A59" s="21">
        <v>56</v>
      </c>
      <c r="B59" s="47" t="s">
        <v>126</v>
      </c>
      <c r="C59" s="48" t="s">
        <v>86</v>
      </c>
      <c r="D59" s="16" t="s">
        <v>45</v>
      </c>
      <c r="E59" s="16"/>
      <c r="F59" s="17" t="s">
        <v>46</v>
      </c>
      <c r="G59" s="17" t="s">
        <v>88</v>
      </c>
      <c r="H59" s="17">
        <v>2</v>
      </c>
      <c r="I59" s="18" t="s">
        <v>16</v>
      </c>
      <c r="J59" s="19">
        <v>0</v>
      </c>
      <c r="K59" s="19">
        <f t="shared" si="1"/>
        <v>0</v>
      </c>
      <c r="L59" s="20" t="s">
        <v>48</v>
      </c>
    </row>
    <row r="60" spans="1:12" ht="57">
      <c r="A60" s="21">
        <v>57</v>
      </c>
      <c r="B60" s="47" t="s">
        <v>126</v>
      </c>
      <c r="C60" s="48" t="s">
        <v>86</v>
      </c>
      <c r="D60" s="16" t="s">
        <v>49</v>
      </c>
      <c r="E60" s="16"/>
      <c r="F60" s="17" t="s">
        <v>50</v>
      </c>
      <c r="G60" s="17" t="s">
        <v>202</v>
      </c>
      <c r="H60" s="17">
        <v>3</v>
      </c>
      <c r="I60" s="18" t="s">
        <v>16</v>
      </c>
      <c r="J60" s="19">
        <v>0</v>
      </c>
      <c r="K60" s="19">
        <f t="shared" si="1"/>
        <v>0</v>
      </c>
      <c r="L60" s="20" t="s">
        <v>51</v>
      </c>
    </row>
    <row r="61" spans="1:12" ht="57">
      <c r="A61" s="21">
        <v>58</v>
      </c>
      <c r="B61" s="47" t="s">
        <v>126</v>
      </c>
      <c r="C61" s="48" t="s">
        <v>86</v>
      </c>
      <c r="D61" s="16" t="s">
        <v>55</v>
      </c>
      <c r="E61" s="16"/>
      <c r="F61" s="17" t="s">
        <v>50</v>
      </c>
      <c r="G61" s="17" t="s">
        <v>56</v>
      </c>
      <c r="H61" s="17">
        <v>1</v>
      </c>
      <c r="I61" s="18" t="s">
        <v>16</v>
      </c>
      <c r="J61" s="19">
        <v>0</v>
      </c>
      <c r="K61" s="19">
        <f t="shared" si="1"/>
        <v>0</v>
      </c>
      <c r="L61" s="20" t="s">
        <v>57</v>
      </c>
    </row>
    <row r="62" spans="1:12" ht="63" customHeight="1">
      <c r="A62" s="21">
        <v>59</v>
      </c>
      <c r="B62" s="47" t="s">
        <v>126</v>
      </c>
      <c r="C62" s="48" t="s">
        <v>86</v>
      </c>
      <c r="D62" s="16" t="s">
        <v>58</v>
      </c>
      <c r="E62" s="16"/>
      <c r="F62" s="17" t="s">
        <v>129</v>
      </c>
      <c r="G62" s="17" t="s">
        <v>270</v>
      </c>
      <c r="H62" s="17">
        <v>1</v>
      </c>
      <c r="I62" s="18" t="s">
        <v>16</v>
      </c>
      <c r="J62" s="19">
        <v>0</v>
      </c>
      <c r="K62" s="19">
        <f t="shared" si="1"/>
        <v>0</v>
      </c>
      <c r="L62" s="20"/>
    </row>
    <row r="63" spans="1:12" ht="41.25" customHeight="1">
      <c r="A63" s="21">
        <v>60</v>
      </c>
      <c r="B63" s="47" t="s">
        <v>126</v>
      </c>
      <c r="C63" s="48" t="s">
        <v>86</v>
      </c>
      <c r="D63" s="16" t="s">
        <v>68</v>
      </c>
      <c r="E63" s="16"/>
      <c r="F63" s="17" t="s">
        <v>69</v>
      </c>
      <c r="G63" s="17" t="s">
        <v>70</v>
      </c>
      <c r="H63" s="17">
        <v>1</v>
      </c>
      <c r="I63" s="18" t="s">
        <v>16</v>
      </c>
      <c r="J63" s="19">
        <v>0</v>
      </c>
      <c r="K63" s="19">
        <f t="shared" si="1"/>
        <v>0</v>
      </c>
      <c r="L63" s="20"/>
    </row>
    <row r="64" spans="1:12" ht="57.75" customHeight="1">
      <c r="A64" s="49">
        <v>61</v>
      </c>
      <c r="B64" s="50"/>
      <c r="C64" s="51"/>
      <c r="D64" s="52"/>
      <c r="E64" s="52"/>
      <c r="F64" s="53" t="s">
        <v>130</v>
      </c>
      <c r="G64" s="53" t="s">
        <v>131</v>
      </c>
      <c r="H64" s="53">
        <v>4</v>
      </c>
      <c r="I64" s="54" t="s">
        <v>16</v>
      </c>
      <c r="J64" s="55">
        <v>0</v>
      </c>
      <c r="K64" s="55">
        <f t="shared" si="1"/>
        <v>0</v>
      </c>
      <c r="L64" s="56" t="s">
        <v>132</v>
      </c>
    </row>
    <row r="65" spans="1:12" ht="70.5" customHeight="1">
      <c r="A65" s="49">
        <v>62</v>
      </c>
      <c r="B65" s="50"/>
      <c r="C65" s="57"/>
      <c r="D65" s="52"/>
      <c r="E65" s="52"/>
      <c r="F65" s="53" t="s">
        <v>133</v>
      </c>
      <c r="G65" s="53" t="s">
        <v>134</v>
      </c>
      <c r="H65" s="53">
        <v>2</v>
      </c>
      <c r="I65" s="54" t="s">
        <v>16</v>
      </c>
      <c r="J65" s="55">
        <v>0</v>
      </c>
      <c r="K65" s="55">
        <f t="shared" si="1"/>
        <v>0</v>
      </c>
      <c r="L65" s="56" t="s">
        <v>135</v>
      </c>
    </row>
    <row r="66" spans="1:12" ht="49.5" customHeight="1">
      <c r="A66" s="49">
        <v>63</v>
      </c>
      <c r="B66" s="50"/>
      <c r="C66" s="57"/>
      <c r="D66" s="52"/>
      <c r="E66" s="52"/>
      <c r="F66" s="53" t="s">
        <v>136</v>
      </c>
      <c r="G66" s="53" t="s">
        <v>137</v>
      </c>
      <c r="H66" s="53">
        <v>2</v>
      </c>
      <c r="I66" s="54" t="s">
        <v>16</v>
      </c>
      <c r="J66" s="55">
        <v>0</v>
      </c>
      <c r="K66" s="55">
        <f t="shared" si="1"/>
        <v>0</v>
      </c>
      <c r="L66" s="56" t="s">
        <v>138</v>
      </c>
    </row>
    <row r="67" spans="1:12" ht="60" customHeight="1">
      <c r="A67" s="49">
        <v>64</v>
      </c>
      <c r="B67" s="50"/>
      <c r="C67" s="57"/>
      <c r="D67" s="52"/>
      <c r="E67" s="52"/>
      <c r="F67" s="53" t="s">
        <v>139</v>
      </c>
      <c r="G67" s="58" t="s">
        <v>140</v>
      </c>
      <c r="H67" s="53">
        <v>2</v>
      </c>
      <c r="I67" s="54" t="s">
        <v>16</v>
      </c>
      <c r="J67" s="55">
        <v>0</v>
      </c>
      <c r="K67" s="55">
        <f t="shared" si="1"/>
        <v>0</v>
      </c>
      <c r="L67" s="56" t="s">
        <v>141</v>
      </c>
    </row>
    <row r="68" spans="1:12" ht="30.75" customHeight="1">
      <c r="A68" s="49">
        <v>65</v>
      </c>
      <c r="B68" s="50"/>
      <c r="C68" s="57"/>
      <c r="D68" s="52"/>
      <c r="E68" s="52"/>
      <c r="F68" s="53" t="s">
        <v>142</v>
      </c>
      <c r="G68" s="53" t="s">
        <v>143</v>
      </c>
      <c r="H68" s="53">
        <v>7</v>
      </c>
      <c r="I68" s="54" t="s">
        <v>144</v>
      </c>
      <c r="J68" s="55">
        <v>0</v>
      </c>
      <c r="K68" s="55">
        <f aca="true" t="shared" si="2" ref="K68:K84">H68*J68</f>
        <v>0</v>
      </c>
      <c r="L68" s="56" t="s">
        <v>145</v>
      </c>
    </row>
    <row r="69" spans="1:12" ht="51.75" customHeight="1">
      <c r="A69" s="49">
        <v>66</v>
      </c>
      <c r="B69" s="50"/>
      <c r="C69" s="57"/>
      <c r="D69" s="52"/>
      <c r="E69" s="52"/>
      <c r="F69" s="53" t="s">
        <v>146</v>
      </c>
      <c r="G69" s="53" t="s">
        <v>147</v>
      </c>
      <c r="H69" s="53">
        <v>5</v>
      </c>
      <c r="I69" s="54" t="s">
        <v>16</v>
      </c>
      <c r="J69" s="55">
        <v>0</v>
      </c>
      <c r="K69" s="55">
        <f t="shared" si="2"/>
        <v>0</v>
      </c>
      <c r="L69" s="56" t="s">
        <v>148</v>
      </c>
    </row>
    <row r="70" spans="1:12" ht="71.25" customHeight="1">
      <c r="A70" s="49">
        <v>67</v>
      </c>
      <c r="B70" s="50"/>
      <c r="C70" s="57"/>
      <c r="D70" s="52"/>
      <c r="E70" s="52"/>
      <c r="F70" s="53" t="s">
        <v>149</v>
      </c>
      <c r="G70" s="53" t="s">
        <v>150</v>
      </c>
      <c r="H70" s="53">
        <v>5</v>
      </c>
      <c r="I70" s="54" t="s">
        <v>16</v>
      </c>
      <c r="J70" s="55">
        <v>0</v>
      </c>
      <c r="K70" s="55">
        <f t="shared" si="2"/>
        <v>0</v>
      </c>
      <c r="L70" s="56" t="s">
        <v>148</v>
      </c>
    </row>
    <row r="71" spans="1:12" ht="46.5" customHeight="1">
      <c r="A71" s="49">
        <v>68</v>
      </c>
      <c r="B71" s="50"/>
      <c r="C71" s="57"/>
      <c r="D71" s="52"/>
      <c r="E71" s="78"/>
      <c r="F71" s="53" t="s">
        <v>277</v>
      </c>
      <c r="G71" s="53" t="s">
        <v>278</v>
      </c>
      <c r="H71" s="53">
        <v>1</v>
      </c>
      <c r="I71" s="54" t="s">
        <v>16</v>
      </c>
      <c r="J71" s="55">
        <v>0</v>
      </c>
      <c r="K71" s="55">
        <f t="shared" si="2"/>
        <v>0</v>
      </c>
      <c r="L71" s="56" t="s">
        <v>151</v>
      </c>
    </row>
    <row r="72" spans="1:12" ht="48">
      <c r="A72" s="49">
        <v>69</v>
      </c>
      <c r="B72" s="50"/>
      <c r="C72" s="57"/>
      <c r="D72" s="52"/>
      <c r="E72" s="52"/>
      <c r="F72" s="53" t="s">
        <v>152</v>
      </c>
      <c r="G72" s="53" t="s">
        <v>153</v>
      </c>
      <c r="H72" s="53">
        <v>1</v>
      </c>
      <c r="I72" s="54" t="s">
        <v>16</v>
      </c>
      <c r="J72" s="55">
        <v>0</v>
      </c>
      <c r="K72" s="55">
        <f t="shared" si="2"/>
        <v>0</v>
      </c>
      <c r="L72" s="56" t="s">
        <v>151</v>
      </c>
    </row>
    <row r="73" spans="1:12" ht="40.5" customHeight="1">
      <c r="A73" s="49">
        <v>70</v>
      </c>
      <c r="B73" s="50"/>
      <c r="C73" s="57"/>
      <c r="D73" s="52"/>
      <c r="E73" s="52"/>
      <c r="F73" s="53" t="s">
        <v>154</v>
      </c>
      <c r="G73" s="53" t="s">
        <v>155</v>
      </c>
      <c r="H73" s="53">
        <v>1</v>
      </c>
      <c r="I73" s="54" t="s">
        <v>16</v>
      </c>
      <c r="J73" s="55">
        <v>0</v>
      </c>
      <c r="K73" s="55">
        <f t="shared" si="2"/>
        <v>0</v>
      </c>
      <c r="L73" s="56" t="s">
        <v>156</v>
      </c>
    </row>
    <row r="74" spans="1:12" ht="64.5" customHeight="1">
      <c r="A74" s="49">
        <v>71</v>
      </c>
      <c r="B74" s="50"/>
      <c r="C74" s="57"/>
      <c r="D74" s="52"/>
      <c r="E74" s="52"/>
      <c r="F74" s="53" t="s">
        <v>157</v>
      </c>
      <c r="G74" s="58" t="s">
        <v>158</v>
      </c>
      <c r="H74" s="53">
        <v>1</v>
      </c>
      <c r="I74" s="54" t="s">
        <v>16</v>
      </c>
      <c r="J74" s="55">
        <v>0</v>
      </c>
      <c r="K74" s="55">
        <f t="shared" si="2"/>
        <v>0</v>
      </c>
      <c r="L74" s="56" t="s">
        <v>159</v>
      </c>
    </row>
    <row r="75" spans="1:12" ht="51" customHeight="1">
      <c r="A75" s="49">
        <v>72</v>
      </c>
      <c r="B75" s="50"/>
      <c r="C75" s="57"/>
      <c r="D75" s="52"/>
      <c r="E75" s="52"/>
      <c r="F75" s="53" t="s">
        <v>160</v>
      </c>
      <c r="G75" s="53" t="s">
        <v>161</v>
      </c>
      <c r="H75" s="53">
        <v>4</v>
      </c>
      <c r="I75" s="54" t="s">
        <v>16</v>
      </c>
      <c r="J75" s="55">
        <v>0</v>
      </c>
      <c r="K75" s="55">
        <f t="shared" si="2"/>
        <v>0</v>
      </c>
      <c r="L75" s="56" t="s">
        <v>162</v>
      </c>
    </row>
    <row r="76" spans="1:12" ht="54" customHeight="1">
      <c r="A76" s="49">
        <v>73</v>
      </c>
      <c r="B76" s="54"/>
      <c r="C76" s="57"/>
      <c r="D76" s="52"/>
      <c r="E76" s="52"/>
      <c r="F76" s="59" t="s">
        <v>163</v>
      </c>
      <c r="G76" s="53" t="s">
        <v>164</v>
      </c>
      <c r="H76" s="53">
        <v>3</v>
      </c>
      <c r="I76" s="54" t="s">
        <v>16</v>
      </c>
      <c r="J76" s="55">
        <v>0</v>
      </c>
      <c r="K76" s="55">
        <f t="shared" si="2"/>
        <v>0</v>
      </c>
      <c r="L76" s="56" t="s">
        <v>165</v>
      </c>
    </row>
    <row r="77" spans="1:12" ht="53.25" customHeight="1">
      <c r="A77" s="49">
        <v>74</v>
      </c>
      <c r="B77" s="54"/>
      <c r="C77" s="57"/>
      <c r="D77" s="52"/>
      <c r="E77" s="52"/>
      <c r="F77" s="59" t="s">
        <v>166</v>
      </c>
      <c r="G77" s="53" t="s">
        <v>167</v>
      </c>
      <c r="H77" s="53">
        <v>3</v>
      </c>
      <c r="I77" s="54" t="s">
        <v>16</v>
      </c>
      <c r="J77" s="55">
        <v>0</v>
      </c>
      <c r="K77" s="55">
        <f t="shared" si="2"/>
        <v>0</v>
      </c>
      <c r="L77" s="56" t="s">
        <v>168</v>
      </c>
    </row>
    <row r="78" spans="1:12" ht="52.5" customHeight="1">
      <c r="A78" s="49">
        <v>75</v>
      </c>
      <c r="B78" s="54"/>
      <c r="C78" s="57"/>
      <c r="D78" s="52"/>
      <c r="E78" s="52"/>
      <c r="F78" s="59" t="s">
        <v>169</v>
      </c>
      <c r="G78" s="53" t="s">
        <v>170</v>
      </c>
      <c r="H78" s="53">
        <v>9</v>
      </c>
      <c r="I78" s="54" t="s">
        <v>16</v>
      </c>
      <c r="J78" s="55">
        <v>0</v>
      </c>
      <c r="K78" s="55">
        <f t="shared" si="2"/>
        <v>0</v>
      </c>
      <c r="L78" s="56" t="s">
        <v>171</v>
      </c>
    </row>
    <row r="79" spans="1:12" ht="38.25">
      <c r="A79" s="49">
        <v>76</v>
      </c>
      <c r="B79" s="54"/>
      <c r="C79" s="57"/>
      <c r="D79" s="52"/>
      <c r="E79" s="52"/>
      <c r="F79" s="59" t="s">
        <v>172</v>
      </c>
      <c r="G79" s="60" t="s">
        <v>173</v>
      </c>
      <c r="H79" s="53">
        <v>4</v>
      </c>
      <c r="I79" s="54" t="s">
        <v>16</v>
      </c>
      <c r="J79" s="55">
        <v>0</v>
      </c>
      <c r="K79" s="55">
        <f t="shared" si="2"/>
        <v>0</v>
      </c>
      <c r="L79" s="61" t="s">
        <v>174</v>
      </c>
    </row>
    <row r="80" spans="1:12" ht="38.25">
      <c r="A80" s="49">
        <v>77</v>
      </c>
      <c r="B80" s="54"/>
      <c r="C80" s="57"/>
      <c r="D80" s="52"/>
      <c r="E80" s="52"/>
      <c r="F80" s="59" t="s">
        <v>175</v>
      </c>
      <c r="G80" s="60" t="s">
        <v>176</v>
      </c>
      <c r="H80" s="53">
        <v>1</v>
      </c>
      <c r="I80" s="54" t="s">
        <v>16</v>
      </c>
      <c r="J80" s="55">
        <v>0</v>
      </c>
      <c r="K80" s="55">
        <f t="shared" si="2"/>
        <v>0</v>
      </c>
      <c r="L80" s="62" t="s">
        <v>177</v>
      </c>
    </row>
    <row r="81" spans="1:12" ht="20.25" customHeight="1">
      <c r="A81" s="28">
        <v>78</v>
      </c>
      <c r="B81" s="50"/>
      <c r="C81" s="57"/>
      <c r="D81" s="52"/>
      <c r="E81" s="52"/>
      <c r="F81" s="53" t="s">
        <v>178</v>
      </c>
      <c r="G81" s="53" t="s">
        <v>179</v>
      </c>
      <c r="H81" s="53">
        <v>1</v>
      </c>
      <c r="I81" s="54" t="s">
        <v>16</v>
      </c>
      <c r="J81" s="55">
        <v>0</v>
      </c>
      <c r="K81" s="55">
        <f t="shared" si="2"/>
        <v>0</v>
      </c>
      <c r="L81" s="56"/>
    </row>
    <row r="82" spans="1:12" ht="46.5" customHeight="1">
      <c r="A82" s="49">
        <v>79</v>
      </c>
      <c r="B82" s="50"/>
      <c r="C82" s="57"/>
      <c r="D82" s="52"/>
      <c r="E82" s="52"/>
      <c r="F82" s="53" t="s">
        <v>180</v>
      </c>
      <c r="G82" s="53" t="s">
        <v>181</v>
      </c>
      <c r="H82" s="53">
        <v>1</v>
      </c>
      <c r="I82" s="54" t="s">
        <v>16</v>
      </c>
      <c r="J82" s="55">
        <v>0</v>
      </c>
      <c r="K82" s="55">
        <f>H82*J82</f>
        <v>0</v>
      </c>
      <c r="L82" s="56"/>
    </row>
    <row r="83" spans="1:12" ht="48" customHeight="1">
      <c r="A83" s="49">
        <v>80</v>
      </c>
      <c r="B83" s="50"/>
      <c r="C83" s="57"/>
      <c r="D83" s="52"/>
      <c r="E83" s="52"/>
      <c r="F83" s="53" t="s">
        <v>182</v>
      </c>
      <c r="G83" s="53" t="s">
        <v>183</v>
      </c>
      <c r="H83" s="53">
        <v>2</v>
      </c>
      <c r="I83" s="54" t="s">
        <v>16</v>
      </c>
      <c r="J83" s="55">
        <v>0</v>
      </c>
      <c r="K83" s="55">
        <f t="shared" si="2"/>
        <v>0</v>
      </c>
      <c r="L83" s="56" t="s">
        <v>184</v>
      </c>
    </row>
    <row r="84" spans="1:12" ht="50.25" customHeight="1">
      <c r="A84" s="49">
        <v>81</v>
      </c>
      <c r="B84" s="50"/>
      <c r="C84" s="57"/>
      <c r="D84" s="52"/>
      <c r="E84" s="52"/>
      <c r="F84" s="53" t="s">
        <v>185</v>
      </c>
      <c r="G84" s="53" t="s">
        <v>186</v>
      </c>
      <c r="H84" s="53">
        <v>14</v>
      </c>
      <c r="I84" s="54" t="s">
        <v>16</v>
      </c>
      <c r="J84" s="55">
        <v>0</v>
      </c>
      <c r="K84" s="55">
        <f t="shared" si="2"/>
        <v>0</v>
      </c>
      <c r="L84" s="56"/>
    </row>
    <row r="85" spans="1:14" s="7" customFormat="1" ht="27.75" customHeight="1">
      <c r="A85" s="82" t="s">
        <v>187</v>
      </c>
      <c r="B85" s="83"/>
      <c r="C85" s="83"/>
      <c r="D85" s="83"/>
      <c r="E85" s="83"/>
      <c r="F85" s="83"/>
      <c r="G85" s="83"/>
      <c r="H85" s="83"/>
      <c r="I85" s="83"/>
      <c r="J85" s="84"/>
      <c r="K85" s="76">
        <f>SUM(K4:K84)</f>
        <v>0</v>
      </c>
      <c r="L85" s="6"/>
      <c r="N85" s="72"/>
    </row>
    <row r="86" spans="1:12" s="7" customFormat="1" ht="26.25" customHeight="1">
      <c r="A86" s="2"/>
      <c r="B86" s="3"/>
      <c r="C86" s="3"/>
      <c r="D86" s="3"/>
      <c r="E86" s="3"/>
      <c r="F86" s="3" t="s">
        <v>251</v>
      </c>
      <c r="G86" s="3"/>
      <c r="H86" s="3"/>
      <c r="I86" s="3"/>
      <c r="J86" s="4"/>
      <c r="K86" s="76">
        <f>K85*0.21</f>
        <v>0</v>
      </c>
      <c r="L86" s="6"/>
    </row>
    <row r="87" spans="1:12" s="7" customFormat="1" ht="29.25" customHeight="1">
      <c r="A87" s="82" t="s">
        <v>188</v>
      </c>
      <c r="B87" s="83"/>
      <c r="C87" s="83"/>
      <c r="D87" s="83"/>
      <c r="E87" s="83"/>
      <c r="F87" s="83"/>
      <c r="G87" s="83"/>
      <c r="H87" s="83"/>
      <c r="I87" s="83"/>
      <c r="J87" s="84"/>
      <c r="K87" s="76">
        <f>K85*1.21</f>
        <v>0</v>
      </c>
      <c r="L87" s="70"/>
    </row>
  </sheetData>
  <sheetProtection/>
  <mergeCells count="4">
    <mergeCell ref="A1:L1"/>
    <mergeCell ref="A85:J85"/>
    <mergeCell ref="A87:J87"/>
    <mergeCell ref="A3:L3"/>
  </mergeCells>
  <printOptions horizontalCentered="1" vertic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N25" sqref="N25"/>
    </sheetView>
  </sheetViews>
  <sheetFormatPr defaultColWidth="9.140625" defaultRowHeight="15"/>
  <sheetData>
    <row r="1" spans="1:4" ht="14.25">
      <c r="A1" s="87" t="s">
        <v>203</v>
      </c>
      <c r="B1" s="87"/>
      <c r="C1" s="87"/>
      <c r="D1" s="87"/>
    </row>
    <row r="2" ht="14.25">
      <c r="A2" s="65" t="s">
        <v>204</v>
      </c>
    </row>
    <row r="3" ht="14.25">
      <c r="A3" s="66" t="s">
        <v>205</v>
      </c>
    </row>
    <row r="4" ht="14.25">
      <c r="A4" s="66" t="s">
        <v>206</v>
      </c>
    </row>
    <row r="5" ht="14.25">
      <c r="A5" s="67" t="s">
        <v>207</v>
      </c>
    </row>
    <row r="6" ht="14.25">
      <c r="A6" s="67" t="s">
        <v>208</v>
      </c>
    </row>
    <row r="7" ht="14.25">
      <c r="A7" s="67" t="s">
        <v>209</v>
      </c>
    </row>
    <row r="8" ht="14.25">
      <c r="A8" s="65" t="s">
        <v>210</v>
      </c>
    </row>
    <row r="9" ht="14.25">
      <c r="A9" s="66" t="s">
        <v>211</v>
      </c>
    </row>
    <row r="10" ht="14.25">
      <c r="A10" s="66" t="s">
        <v>212</v>
      </c>
    </row>
    <row r="11" ht="14.25">
      <c r="A11" s="67" t="s">
        <v>213</v>
      </c>
    </row>
    <row r="12" ht="14.25">
      <c r="A12" s="67" t="s">
        <v>214</v>
      </c>
    </row>
    <row r="13" ht="14.25">
      <c r="A13" s="67" t="s">
        <v>215</v>
      </c>
    </row>
    <row r="14" ht="14.25">
      <c r="A14" s="65" t="s">
        <v>216</v>
      </c>
    </row>
    <row r="15" ht="14.25">
      <c r="A15" s="66" t="s">
        <v>217</v>
      </c>
    </row>
    <row r="16" ht="14.25">
      <c r="A16" s="66" t="s">
        <v>218</v>
      </c>
    </row>
    <row r="17" ht="14.25">
      <c r="A17" s="67" t="s">
        <v>219</v>
      </c>
    </row>
    <row r="18" ht="14.25">
      <c r="A18" s="67" t="s">
        <v>220</v>
      </c>
    </row>
    <row r="19" ht="14.25">
      <c r="A19" s="68" t="s">
        <v>221</v>
      </c>
    </row>
    <row r="20" ht="14.25">
      <c r="A20" s="66" t="s">
        <v>222</v>
      </c>
    </row>
    <row r="21" ht="14.25">
      <c r="A21" s="66" t="s">
        <v>223</v>
      </c>
    </row>
    <row r="22" ht="14.25">
      <c r="A22" s="67" t="s">
        <v>224</v>
      </c>
    </row>
    <row r="23" ht="14.25">
      <c r="A23" s="67" t="s">
        <v>225</v>
      </c>
    </row>
    <row r="24" ht="14.25">
      <c r="A24" s="69" t="s">
        <v>226</v>
      </c>
    </row>
    <row r="25" ht="14.25">
      <c r="A25" s="66" t="s">
        <v>227</v>
      </c>
    </row>
    <row r="26" ht="14.25">
      <c r="A26" s="66" t="s">
        <v>228</v>
      </c>
    </row>
    <row r="27" ht="14.25">
      <c r="A27" s="67" t="s">
        <v>229</v>
      </c>
    </row>
    <row r="28" ht="14.25">
      <c r="A28" s="67" t="s">
        <v>230</v>
      </c>
    </row>
    <row r="29" ht="14.25">
      <c r="A29" s="67" t="s">
        <v>231</v>
      </c>
    </row>
    <row r="30" ht="14.25">
      <c r="A30" s="67" t="s">
        <v>232</v>
      </c>
    </row>
    <row r="31" ht="14.25">
      <c r="A31" s="65" t="s">
        <v>233</v>
      </c>
    </row>
    <row r="32" ht="14.25">
      <c r="A32" s="66" t="s">
        <v>234</v>
      </c>
    </row>
    <row r="33" ht="14.25">
      <c r="A33" s="67" t="s">
        <v>235</v>
      </c>
    </row>
    <row r="34" ht="14.25">
      <c r="A34" s="67" t="s">
        <v>236</v>
      </c>
    </row>
    <row r="35" ht="14.25">
      <c r="A35" s="67" t="s">
        <v>237</v>
      </c>
    </row>
    <row r="36" ht="15">
      <c r="A36" s="64"/>
    </row>
    <row r="37" spans="1:5" ht="14.25">
      <c r="A37" s="87" t="s">
        <v>238</v>
      </c>
      <c r="B37" s="87"/>
      <c r="C37" s="87"/>
      <c r="D37" s="87"/>
      <c r="E37" s="87"/>
    </row>
    <row r="38" ht="15">
      <c r="A38" s="64"/>
    </row>
    <row r="39" ht="14.25">
      <c r="A39" s="65" t="s">
        <v>239</v>
      </c>
    </row>
    <row r="40" ht="14.25">
      <c r="A40" s="66" t="s">
        <v>240</v>
      </c>
    </row>
    <row r="41" ht="14.25">
      <c r="A41" s="66" t="s">
        <v>241</v>
      </c>
    </row>
    <row r="42" ht="14.25">
      <c r="A42" s="67" t="s">
        <v>242</v>
      </c>
    </row>
    <row r="43" ht="14.25">
      <c r="A43" s="67" t="s">
        <v>243</v>
      </c>
    </row>
    <row r="44" ht="14.25">
      <c r="A44" s="65" t="s">
        <v>216</v>
      </c>
    </row>
    <row r="45" ht="14.25">
      <c r="A45" s="66" t="s">
        <v>244</v>
      </c>
    </row>
    <row r="46" ht="14.25">
      <c r="A46" s="66" t="s">
        <v>218</v>
      </c>
    </row>
    <row r="47" ht="14.25">
      <c r="A47" s="67" t="s">
        <v>219</v>
      </c>
    </row>
    <row r="48" ht="14.25">
      <c r="A48" s="67" t="s">
        <v>220</v>
      </c>
    </row>
    <row r="49" ht="14.25">
      <c r="A49" s="65" t="s">
        <v>245</v>
      </c>
    </row>
    <row r="50" ht="14.25">
      <c r="A50" s="66" t="s">
        <v>227</v>
      </c>
    </row>
    <row r="51" ht="14.25">
      <c r="A51" s="66" t="s">
        <v>228</v>
      </c>
    </row>
    <row r="52" ht="14.25">
      <c r="A52" s="67" t="s">
        <v>229</v>
      </c>
    </row>
    <row r="53" ht="14.25">
      <c r="A53" s="67" t="s">
        <v>230</v>
      </c>
    </row>
    <row r="54" ht="14.25">
      <c r="A54" s="67" t="s">
        <v>231</v>
      </c>
    </row>
    <row r="55" ht="14.25">
      <c r="A55" s="67" t="s">
        <v>232</v>
      </c>
    </row>
    <row r="56" ht="14.25">
      <c r="A56" s="65" t="s">
        <v>246</v>
      </c>
    </row>
    <row r="57" ht="14.25">
      <c r="A57" s="66" t="s">
        <v>247</v>
      </c>
    </row>
    <row r="58" ht="14.25">
      <c r="A58" s="66" t="s">
        <v>248</v>
      </c>
    </row>
    <row r="59" ht="14.25">
      <c r="A59" s="67" t="s">
        <v>249</v>
      </c>
    </row>
    <row r="60" ht="14.25">
      <c r="A60" s="67" t="s">
        <v>250</v>
      </c>
    </row>
    <row r="61" ht="14.25">
      <c r="A61" s="67" t="s">
        <v>209</v>
      </c>
    </row>
    <row r="62" ht="14.25">
      <c r="A62" s="65" t="s">
        <v>233</v>
      </c>
    </row>
    <row r="63" ht="14.25">
      <c r="A63" s="66" t="s">
        <v>234</v>
      </c>
    </row>
    <row r="64" ht="14.25">
      <c r="A64" s="67" t="s">
        <v>235</v>
      </c>
    </row>
    <row r="65" ht="14.25">
      <c r="A65" s="67" t="s">
        <v>236</v>
      </c>
    </row>
    <row r="66" ht="14.25">
      <c r="A66" s="67" t="s">
        <v>237</v>
      </c>
    </row>
  </sheetData>
  <sheetProtection/>
  <mergeCells count="2">
    <mergeCell ref="A1:D1"/>
    <mergeCell ref="A37:E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pechovji</dc:creator>
  <cp:keywords/>
  <dc:description/>
  <cp:lastModifiedBy>Dagmar</cp:lastModifiedBy>
  <cp:lastPrinted>2018-10-03T16:02:42Z</cp:lastPrinted>
  <dcterms:created xsi:type="dcterms:W3CDTF">2018-09-12T15:27:23Z</dcterms:created>
  <dcterms:modified xsi:type="dcterms:W3CDTF">2018-10-05T08:23:22Z</dcterms:modified>
  <cp:category/>
  <cp:version/>
  <cp:contentType/>
  <cp:contentStatus/>
</cp:coreProperties>
</file>